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recalde\AÑO 2020\EVALUACION POA 2019\"/>
    </mc:Choice>
  </mc:AlternateContent>
  <bookViews>
    <workbookView xWindow="0" yWindow="0" windowWidth="20490" windowHeight="7620" tabRatio="597" activeTab="2"/>
  </bookViews>
  <sheets>
    <sheet name="RESUMEN" sheetId="26" r:id="rId1"/>
    <sheet name="ACTIVIDADES GASTO CORRIENTE" sheetId="24" r:id="rId2"/>
    <sheet name="RESUMEN RESULTADOS " sheetId="31" r:id="rId3"/>
    <sheet name="SUELDOS Y HONORARIOS" sheetId="25" r:id="rId4"/>
    <sheet name="BENEFICIARIOS ANUALES" sheetId="27" r:id="rId5"/>
    <sheet name="LISTAS" sheetId="2" state="hidden" r:id="rId6"/>
  </sheets>
  <definedNames>
    <definedName name="_xlnm._FilterDatabase" localSheetId="1" hidden="1">'ACTIVIDADES GASTO CORRIENTE'!$A$2:$R$503</definedName>
    <definedName name="_xlnm._FilterDatabase" localSheetId="4" hidden="1">'BENEFICIARIOS ANUALES'!$A$2:$AD$2</definedName>
    <definedName name="_xlnm._FilterDatabase" localSheetId="5" hidden="1">LISTAS!$A$1:$X$1</definedName>
    <definedName name="_xlnm._FilterDatabase" localSheetId="2" hidden="1">'RESUMEN RESULTADOS '!$A$2:$O$41</definedName>
    <definedName name="_xlnm._FilterDatabase" localSheetId="3" hidden="1">'SUELDOS Y HONORARIOS'!$A$2:$C$23</definedName>
    <definedName name="Actividades">LISTAS!$L$2:$L$11</definedName>
    <definedName name="ACTIVIDADES_RECREATIVAS">LISTAS!$N$10</definedName>
    <definedName name="AJEDREZ">LISTAS!$AO$2</definedName>
    <definedName name="ALCANCE">LISTAS!$Z$2:$Z$8</definedName>
    <definedName name="ANDINISMO_Y_ESCALADA">LISTAS!$AO$3:$AO$5</definedName>
    <definedName name="AREA">LISTAS!$K$2:$K$3</definedName>
    <definedName name="_xlnm.Print_Area" localSheetId="1">'ACTIVIDADES GASTO CORRIENTE'!$A$1:$U$503</definedName>
    <definedName name="_xlnm.Print_Area" localSheetId="4">'BENEFICIARIOS ANUALES'!$A$1:$G$4</definedName>
    <definedName name="_xlnm.Print_Area" localSheetId="0">RESUMEN!$A$1:$O$64</definedName>
    <definedName name="_xlnm.Print_Area" localSheetId="2">'RESUMEN RESULTADOS '!$A$1:$O$42</definedName>
    <definedName name="_xlnm.Print_Area" localSheetId="3">'SUELDOS Y HONORARIOS'!$A$1:$L$23</definedName>
    <definedName name="ATLETISMO">LISTAS!$AO$7:$AO$10</definedName>
    <definedName name="AUTOGESTIÓN">LISTAS!$AF$2</definedName>
    <definedName name="AUTOMOVILISMO">LISTAS!$AO$11</definedName>
    <definedName name="BADMINTON">LISTAS!$AO$12</definedName>
    <definedName name="BAILE_DEPORTIVO">LISTAS!$AO$13</definedName>
    <definedName name="BALONCESTO">LISTAS!$AO$14</definedName>
    <definedName name="BALONMANO">LISTAS!$AO$15:$AO$17</definedName>
    <definedName name="BEISBOL">LISTAS!$AO$18</definedName>
    <definedName name="BILLAR">LISTAS!$AO$19</definedName>
    <definedName name="BOLOS">LISTAS!$AO$20</definedName>
    <definedName name="BOXEO">LISTAS!$AO$21</definedName>
    <definedName name="BRIDGE">LISTAS!$AO$22</definedName>
    <definedName name="BUCEO_Y_ACTIVIDADES_SUBACUATICAS">LISTAS!$AO$23:$AO$25</definedName>
    <definedName name="Campeonato">LISTAS!$N$11:$Q$11</definedName>
    <definedName name="CAMPEONATO_SELECTIVO">LISTAS!$N$8</definedName>
    <definedName name="CANOTAJE">LISTAS!$AO$26:$AO$31</definedName>
    <definedName name="CATEGORÍA">LISTAS!$AK$2:$AK$4</definedName>
    <definedName name="CICLISMO">LISTAS!$AO$32:$AO$37</definedName>
    <definedName name="COE">LISTAS!$AO$122</definedName>
    <definedName name="CONCENTRADO_CAMPAMENTO_BASE_DE_ENTRENAMIENTO">LISTAS!$N$6</definedName>
    <definedName name="CORRIENTE_POA">LISTAS!$AD$2:$AD$8</definedName>
    <definedName name="CPE">LISTAS!$AO$127:$AO$135</definedName>
    <definedName name="DEPORTE">LISTAS!$Y$2:$Y$69</definedName>
    <definedName name="DEPORTES_AEREOS">LISTAS!$AO$38</definedName>
    <definedName name="ECUESTRE">LISTAS!$AO$39:$AO$44</definedName>
    <definedName name="EDADES">LISTAS!$AI$2:$AI$10</definedName>
    <definedName name="ESGRIMA">LISTAS!$AO$45:$AO$48</definedName>
    <definedName name="ESQUI_NAUTICO">LISTAS!$AO$49</definedName>
    <definedName name="EVALUACIÓN">LISTAS!$N$7</definedName>
    <definedName name="FEDEDI">LISTAS!$AO$127:$AO$135</definedName>
    <definedName name="FEDEDIV">LISTAS!$AO$138:$AO$144</definedName>
    <definedName name="FEDEME">LISTAS!$AO$123</definedName>
    <definedName name="FEDEPDAL">LISTAS!$AO$161:$AO$168</definedName>
    <definedName name="FEDEPDIF">LISTAS!$AO$147:$AO$158</definedName>
    <definedName name="FEDEPOE">LISTAS!$AO$124</definedName>
    <definedName name="FISICOCULTURISMO_Y_POTENCIA">LISTAS!$AO$50:$AO$52</definedName>
    <definedName name="FUTBOL">LISTAS!$AO$53:$AO$57</definedName>
    <definedName name="GASTOS_DEPORTIVOS_GENERALES">LISTAS!$N$5</definedName>
    <definedName name="GASTOS_EN_CAPACITACIÓN_DEPORTIVA_O_RECREATIVA">LISTAS!$N$4</definedName>
    <definedName name="GÉNERO">LISTAS!$AA$2:$AA$4</definedName>
    <definedName name="GIMNASIA">LISTAS!$AO$58:$AO$63</definedName>
    <definedName name="GOLF">LISTAS!$AO$64</definedName>
    <definedName name="HOCKEY_CESPED">LISTAS!$AO$65</definedName>
    <definedName name="IMPLEMENTACIÓN_DEPORTIVA">LISTAS!$N$11</definedName>
    <definedName name="INICIALES">LISTAS!$AB$2:$AB$26</definedName>
    <definedName name="INVERSIÓN">LISTAS!$AE$2</definedName>
    <definedName name="INVERSIÓN1">LISTAS!$AE$2</definedName>
    <definedName name="JUDO">LISTAS!$AO$66:$AO$68</definedName>
    <definedName name="JUEGOS">LISTAS!$N$9</definedName>
    <definedName name="KARATE">LISTAS!$AO$69:$AO$71</definedName>
    <definedName name="LEVANTAMIENTO_DE_PESAS">LISTAS!$AO$72</definedName>
    <definedName name="LUCHA">LISTAS!$AO$73:$AO$75</definedName>
    <definedName name="MOTOCICLISMO">LISTAS!$AO$76</definedName>
    <definedName name="NATACION">LISTAS!$AO$77:$AO$82</definedName>
    <definedName name="OPERACIÓN_Y_MANTENIMIENTO_ADMINISTRATIVO_DE_LAS_ORGANIZACIONES_DEPORTIVAS">LISTAS!$N$2</definedName>
    <definedName name="OPERACIÓN_Y_MANTENIMIENTO_DE_ESCENARIOS_DEPORTIVOS">LISTAS!$N$3</definedName>
    <definedName name="OTROS">LISTAS!$AG$2</definedName>
    <definedName name="PATINAJE">LISTAS!$AO$83:$AO$88</definedName>
    <definedName name="PELOTA_NACIONAL">LISTAS!$AO$89</definedName>
    <definedName name="PENTATLON_MODERNO">LISTAS!$AO$90</definedName>
    <definedName name="RAQUETBALL">LISTAS!$AO$91</definedName>
    <definedName name="REMO">LISTAS!$AO$92</definedName>
    <definedName name="RUGBY">LISTAS!$AO$93:$AO$95</definedName>
    <definedName name="SELECCION">'ACTIVIDADES GASTO CORRIENTE'!$C$3</definedName>
    <definedName name="Selectivo">LISTAS!$N$10</definedName>
    <definedName name="SOFTBOL">LISTAS!$AO$96</definedName>
    <definedName name="SQUASH">LISTAS!$AO$97</definedName>
    <definedName name="SURF">LISTAS!$AO$98</definedName>
    <definedName name="TAEKWONDO">LISTAS!$AO$99:$AO$101</definedName>
    <definedName name="TENIS">LISTAS!$AO$102:$AO$104</definedName>
    <definedName name="TENIS_DE_MESA">LISTAS!$AO$105</definedName>
    <definedName name="TIPO">LISTAS!$AC$2:$AC$3</definedName>
    <definedName name="TIRO_CON_ARCO">LISTAS!$AO$106:$AO$109</definedName>
    <definedName name="TIRO_OLÍMPICO">LISTAS!$AO$110:$AO$113</definedName>
    <definedName name="_xlnm.Print_Titles" localSheetId="1">'ACTIVIDADES GASTO CORRIENTE'!$1:$2</definedName>
    <definedName name="_xlnm.Print_Titles" localSheetId="4">'BENEFICIARIOS ANUALES'!$1:$2</definedName>
    <definedName name="_xlnm.Print_Titles" localSheetId="2">'RESUMEN RESULTADOS '!$1:$2</definedName>
    <definedName name="_xlnm.Print_Titles" localSheetId="3">'SUELDOS Y HONORARIOS'!$1:$2</definedName>
    <definedName name="TRIATLON">LISTAS!$AO$114</definedName>
    <definedName name="VELA">LISTAS!$AO$115</definedName>
    <definedName name="VOLEIBOL">LISTAS!$AO$116:$AO$118</definedName>
    <definedName name="WUSHU">LISTAS!$AO$119:$AO$121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31" l="1"/>
  <c r="A5" i="31" s="1"/>
  <c r="A6" i="31" s="1"/>
  <c r="A7" i="31" s="1"/>
  <c r="A8" i="31" s="1"/>
  <c r="A9" i="31" s="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C4" i="27" l="1"/>
  <c r="K54" i="26"/>
  <c r="J54" i="26"/>
  <c r="I54" i="26"/>
  <c r="F3" i="27"/>
  <c r="L54" i="26" s="1"/>
  <c r="J50" i="26" l="1"/>
  <c r="J49" i="26"/>
  <c r="I48" i="26"/>
  <c r="I49" i="26"/>
  <c r="I50" i="26"/>
  <c r="I51" i="26"/>
  <c r="I47" i="26"/>
  <c r="N3" i="24" l="1"/>
  <c r="Q3" i="24" s="1"/>
  <c r="N4" i="24"/>
  <c r="Q4" i="24" s="1"/>
  <c r="N5" i="24"/>
  <c r="Q5" i="24" s="1"/>
  <c r="N6" i="24"/>
  <c r="Q6" i="24" s="1"/>
  <c r="N7" i="24"/>
  <c r="Q7" i="24" s="1"/>
  <c r="N8" i="24"/>
  <c r="Q8" i="24" s="1"/>
  <c r="N9" i="24"/>
  <c r="Q9" i="24" s="1"/>
  <c r="N10" i="24"/>
  <c r="Q10" i="24" s="1"/>
  <c r="N11" i="24"/>
  <c r="Q11" i="24" s="1"/>
  <c r="R503" i="24" l="1"/>
  <c r="E4" i="27" l="1"/>
  <c r="D4" i="27"/>
  <c r="F4" i="27"/>
  <c r="J23" i="25"/>
  <c r="I23" i="25"/>
  <c r="K22" i="25"/>
  <c r="K21" i="25"/>
  <c r="K20" i="25"/>
  <c r="K19" i="25"/>
  <c r="K18" i="25"/>
  <c r="K17" i="25"/>
  <c r="K16" i="25"/>
  <c r="K15" i="25"/>
  <c r="K14" i="25"/>
  <c r="K13" i="25"/>
  <c r="K12" i="25"/>
  <c r="K11" i="25"/>
  <c r="K10" i="25"/>
  <c r="K9" i="25"/>
  <c r="J51" i="26" s="1"/>
  <c r="K8" i="25"/>
  <c r="K7" i="25"/>
  <c r="K6" i="25"/>
  <c r="K5" i="25"/>
  <c r="K4" i="25"/>
  <c r="J48" i="26" s="1"/>
  <c r="A4" i="25"/>
  <c r="A5" i="25" s="1"/>
  <c r="A6" i="25" s="1"/>
  <c r="A7" i="25" s="1"/>
  <c r="A8" i="25" s="1"/>
  <c r="A9" i="25" s="1"/>
  <c r="A10" i="25" s="1"/>
  <c r="A11" i="25" s="1"/>
  <c r="A12" i="25" s="1"/>
  <c r="A13" i="25" s="1"/>
  <c r="A14" i="25" s="1"/>
  <c r="A15" i="25" s="1"/>
  <c r="A16" i="25" s="1"/>
  <c r="A17" i="25" s="1"/>
  <c r="A18" i="25" s="1"/>
  <c r="A19" i="25" s="1"/>
  <c r="A20" i="25" s="1"/>
  <c r="A21" i="25" s="1"/>
  <c r="A22" i="25" s="1"/>
  <c r="K3" i="25"/>
  <c r="N502" i="24"/>
  <c r="Q502" i="24" s="1"/>
  <c r="N501" i="24"/>
  <c r="Q501" i="24" s="1"/>
  <c r="N500" i="24"/>
  <c r="Q500" i="24" s="1"/>
  <c r="N499" i="24"/>
  <c r="Q499" i="24" s="1"/>
  <c r="N498" i="24"/>
  <c r="Q498" i="24" s="1"/>
  <c r="N497" i="24"/>
  <c r="Q497" i="24" s="1"/>
  <c r="N496" i="24"/>
  <c r="Q496" i="24" s="1"/>
  <c r="N495" i="24"/>
  <c r="Q495" i="24" s="1"/>
  <c r="N494" i="24"/>
  <c r="Q494" i="24" s="1"/>
  <c r="N493" i="24"/>
  <c r="Q493" i="24" s="1"/>
  <c r="N492" i="24"/>
  <c r="Q492" i="24" s="1"/>
  <c r="N491" i="24"/>
  <c r="Q491" i="24" s="1"/>
  <c r="N490" i="24"/>
  <c r="Q490" i="24" s="1"/>
  <c r="N489" i="24"/>
  <c r="Q489" i="24" s="1"/>
  <c r="N488" i="24"/>
  <c r="Q488" i="24" s="1"/>
  <c r="N487" i="24"/>
  <c r="Q487" i="24" s="1"/>
  <c r="N486" i="24"/>
  <c r="Q486" i="24" s="1"/>
  <c r="N485" i="24"/>
  <c r="Q485" i="24" s="1"/>
  <c r="N484" i="24"/>
  <c r="Q484" i="24" s="1"/>
  <c r="N483" i="24"/>
  <c r="Q483" i="24" s="1"/>
  <c r="N482" i="24"/>
  <c r="Q482" i="24" s="1"/>
  <c r="N481" i="24"/>
  <c r="Q481" i="24" s="1"/>
  <c r="N480" i="24"/>
  <c r="Q480" i="24" s="1"/>
  <c r="N479" i="24"/>
  <c r="Q479" i="24" s="1"/>
  <c r="N478" i="24"/>
  <c r="Q478" i="24" s="1"/>
  <c r="N477" i="24"/>
  <c r="Q477" i="24" s="1"/>
  <c r="N476" i="24"/>
  <c r="Q476" i="24" s="1"/>
  <c r="N475" i="24"/>
  <c r="Q475" i="24" s="1"/>
  <c r="N474" i="24"/>
  <c r="Q474" i="24" s="1"/>
  <c r="N473" i="24"/>
  <c r="Q473" i="24" s="1"/>
  <c r="N472" i="24"/>
  <c r="Q472" i="24" s="1"/>
  <c r="N471" i="24"/>
  <c r="Q471" i="24" s="1"/>
  <c r="N470" i="24"/>
  <c r="Q470" i="24" s="1"/>
  <c r="N469" i="24"/>
  <c r="Q469" i="24" s="1"/>
  <c r="N468" i="24"/>
  <c r="Q468" i="24" s="1"/>
  <c r="N467" i="24"/>
  <c r="Q467" i="24" s="1"/>
  <c r="N466" i="24"/>
  <c r="Q466" i="24" s="1"/>
  <c r="N465" i="24"/>
  <c r="Q465" i="24" s="1"/>
  <c r="N464" i="24"/>
  <c r="Q464" i="24" s="1"/>
  <c r="N463" i="24"/>
  <c r="Q463" i="24" s="1"/>
  <c r="N462" i="24"/>
  <c r="Q462" i="24" s="1"/>
  <c r="N461" i="24"/>
  <c r="Q461" i="24" s="1"/>
  <c r="N460" i="24"/>
  <c r="Q460" i="24" s="1"/>
  <c r="N459" i="24"/>
  <c r="Q459" i="24" s="1"/>
  <c r="N458" i="24"/>
  <c r="Q458" i="24" s="1"/>
  <c r="N457" i="24"/>
  <c r="Q457" i="24" s="1"/>
  <c r="N456" i="24"/>
  <c r="Q456" i="24" s="1"/>
  <c r="N455" i="24"/>
  <c r="Q455" i="24" s="1"/>
  <c r="N454" i="24"/>
  <c r="Q454" i="24" s="1"/>
  <c r="N453" i="24"/>
  <c r="Q453" i="24" s="1"/>
  <c r="N452" i="24"/>
  <c r="Q452" i="24" s="1"/>
  <c r="N451" i="24"/>
  <c r="Q451" i="24" s="1"/>
  <c r="N450" i="24"/>
  <c r="Q450" i="24" s="1"/>
  <c r="N449" i="24"/>
  <c r="Q449" i="24" s="1"/>
  <c r="N448" i="24"/>
  <c r="Q448" i="24" s="1"/>
  <c r="N447" i="24"/>
  <c r="Q447" i="24" s="1"/>
  <c r="N446" i="24"/>
  <c r="Q446" i="24" s="1"/>
  <c r="N445" i="24"/>
  <c r="Q445" i="24" s="1"/>
  <c r="N444" i="24"/>
  <c r="Q444" i="24" s="1"/>
  <c r="N443" i="24"/>
  <c r="Q443" i="24" s="1"/>
  <c r="N442" i="24"/>
  <c r="Q442" i="24" s="1"/>
  <c r="N441" i="24"/>
  <c r="Q441" i="24" s="1"/>
  <c r="N440" i="24"/>
  <c r="Q440" i="24" s="1"/>
  <c r="N439" i="24"/>
  <c r="Q439" i="24" s="1"/>
  <c r="N438" i="24"/>
  <c r="Q438" i="24" s="1"/>
  <c r="N437" i="24"/>
  <c r="Q437" i="24" s="1"/>
  <c r="N436" i="24"/>
  <c r="Q436" i="24" s="1"/>
  <c r="N435" i="24"/>
  <c r="Q435" i="24" s="1"/>
  <c r="N434" i="24"/>
  <c r="Q434" i="24" s="1"/>
  <c r="N433" i="24"/>
  <c r="Q433" i="24" s="1"/>
  <c r="N432" i="24"/>
  <c r="Q432" i="24" s="1"/>
  <c r="N431" i="24"/>
  <c r="Q431" i="24" s="1"/>
  <c r="N430" i="24"/>
  <c r="Q430" i="24" s="1"/>
  <c r="N429" i="24"/>
  <c r="Q429" i="24" s="1"/>
  <c r="N428" i="24"/>
  <c r="Q428" i="24" s="1"/>
  <c r="N427" i="24"/>
  <c r="Q427" i="24" s="1"/>
  <c r="N426" i="24"/>
  <c r="Q426" i="24" s="1"/>
  <c r="N425" i="24"/>
  <c r="Q425" i="24" s="1"/>
  <c r="N424" i="24"/>
  <c r="Q424" i="24" s="1"/>
  <c r="N423" i="24"/>
  <c r="Q423" i="24" s="1"/>
  <c r="N422" i="24"/>
  <c r="Q422" i="24" s="1"/>
  <c r="N421" i="24"/>
  <c r="Q421" i="24" s="1"/>
  <c r="N420" i="24"/>
  <c r="Q420" i="24" s="1"/>
  <c r="N419" i="24"/>
  <c r="Q419" i="24" s="1"/>
  <c r="N418" i="24"/>
  <c r="Q418" i="24" s="1"/>
  <c r="N417" i="24"/>
  <c r="Q417" i="24" s="1"/>
  <c r="N416" i="24"/>
  <c r="Q416" i="24" s="1"/>
  <c r="N415" i="24"/>
  <c r="Q415" i="24" s="1"/>
  <c r="N414" i="24"/>
  <c r="Q414" i="24" s="1"/>
  <c r="N413" i="24"/>
  <c r="Q413" i="24" s="1"/>
  <c r="N412" i="24"/>
  <c r="Q412" i="24" s="1"/>
  <c r="N411" i="24"/>
  <c r="Q411" i="24" s="1"/>
  <c r="N410" i="24"/>
  <c r="Q410" i="24" s="1"/>
  <c r="N409" i="24"/>
  <c r="Q409" i="24" s="1"/>
  <c r="N408" i="24"/>
  <c r="Q408" i="24" s="1"/>
  <c r="N407" i="24"/>
  <c r="Q407" i="24" s="1"/>
  <c r="N406" i="24"/>
  <c r="Q406" i="24" s="1"/>
  <c r="N405" i="24"/>
  <c r="Q405" i="24" s="1"/>
  <c r="N404" i="24"/>
  <c r="Q404" i="24" s="1"/>
  <c r="N403" i="24"/>
  <c r="Q403" i="24" s="1"/>
  <c r="N402" i="24"/>
  <c r="Q402" i="24" s="1"/>
  <c r="N401" i="24"/>
  <c r="Q401" i="24" s="1"/>
  <c r="N400" i="24"/>
  <c r="Q400" i="24" s="1"/>
  <c r="N399" i="24"/>
  <c r="Q399" i="24" s="1"/>
  <c r="N398" i="24"/>
  <c r="Q398" i="24" s="1"/>
  <c r="N397" i="24"/>
  <c r="Q397" i="24" s="1"/>
  <c r="N396" i="24"/>
  <c r="Q396" i="24" s="1"/>
  <c r="N395" i="24"/>
  <c r="Q395" i="24" s="1"/>
  <c r="N394" i="24"/>
  <c r="Q394" i="24" s="1"/>
  <c r="N393" i="24"/>
  <c r="Q393" i="24" s="1"/>
  <c r="N392" i="24"/>
  <c r="Q392" i="24" s="1"/>
  <c r="N391" i="24"/>
  <c r="Q391" i="24" s="1"/>
  <c r="N390" i="24"/>
  <c r="Q390" i="24" s="1"/>
  <c r="N389" i="24"/>
  <c r="Q389" i="24" s="1"/>
  <c r="N388" i="24"/>
  <c r="Q388" i="24" s="1"/>
  <c r="N387" i="24"/>
  <c r="Q387" i="24" s="1"/>
  <c r="N386" i="24"/>
  <c r="Q386" i="24" s="1"/>
  <c r="N385" i="24"/>
  <c r="Q385" i="24" s="1"/>
  <c r="N384" i="24"/>
  <c r="Q384" i="24" s="1"/>
  <c r="N383" i="24"/>
  <c r="Q383" i="24" s="1"/>
  <c r="N382" i="24"/>
  <c r="Q382" i="24" s="1"/>
  <c r="N381" i="24"/>
  <c r="Q381" i="24" s="1"/>
  <c r="N380" i="24"/>
  <c r="Q380" i="24" s="1"/>
  <c r="N379" i="24"/>
  <c r="Q379" i="24" s="1"/>
  <c r="N378" i="24"/>
  <c r="Q378" i="24" s="1"/>
  <c r="N377" i="24"/>
  <c r="Q377" i="24" s="1"/>
  <c r="N376" i="24"/>
  <c r="Q376" i="24" s="1"/>
  <c r="N375" i="24"/>
  <c r="Q375" i="24" s="1"/>
  <c r="N374" i="24"/>
  <c r="Q374" i="24" s="1"/>
  <c r="N373" i="24"/>
  <c r="Q373" i="24" s="1"/>
  <c r="N372" i="24"/>
  <c r="Q372" i="24" s="1"/>
  <c r="N371" i="24"/>
  <c r="Q371" i="24" s="1"/>
  <c r="N370" i="24"/>
  <c r="Q370" i="24" s="1"/>
  <c r="N369" i="24"/>
  <c r="Q369" i="24" s="1"/>
  <c r="N368" i="24"/>
  <c r="Q368" i="24" s="1"/>
  <c r="N367" i="24"/>
  <c r="Q367" i="24" s="1"/>
  <c r="N366" i="24"/>
  <c r="Q366" i="24" s="1"/>
  <c r="N365" i="24"/>
  <c r="Q365" i="24" s="1"/>
  <c r="N364" i="24"/>
  <c r="Q364" i="24" s="1"/>
  <c r="N363" i="24"/>
  <c r="Q363" i="24" s="1"/>
  <c r="N362" i="24"/>
  <c r="Q362" i="24" s="1"/>
  <c r="N361" i="24"/>
  <c r="Q361" i="24" s="1"/>
  <c r="N360" i="24"/>
  <c r="Q360" i="24" s="1"/>
  <c r="N359" i="24"/>
  <c r="Q359" i="24" s="1"/>
  <c r="N358" i="24"/>
  <c r="Q358" i="24" s="1"/>
  <c r="N357" i="24"/>
  <c r="Q357" i="24" s="1"/>
  <c r="N356" i="24"/>
  <c r="Q356" i="24" s="1"/>
  <c r="N355" i="24"/>
  <c r="Q355" i="24" s="1"/>
  <c r="N354" i="24"/>
  <c r="Q354" i="24" s="1"/>
  <c r="N353" i="24"/>
  <c r="Q353" i="24" s="1"/>
  <c r="N352" i="24"/>
  <c r="Q352" i="24" s="1"/>
  <c r="N351" i="24"/>
  <c r="Q351" i="24" s="1"/>
  <c r="N350" i="24"/>
  <c r="Q350" i="24" s="1"/>
  <c r="N349" i="24"/>
  <c r="Q349" i="24" s="1"/>
  <c r="N348" i="24"/>
  <c r="Q348" i="24" s="1"/>
  <c r="N347" i="24"/>
  <c r="Q347" i="24" s="1"/>
  <c r="N346" i="24"/>
  <c r="Q346" i="24" s="1"/>
  <c r="N345" i="24"/>
  <c r="Q345" i="24" s="1"/>
  <c r="N344" i="24"/>
  <c r="Q344" i="24" s="1"/>
  <c r="N343" i="24"/>
  <c r="Q343" i="24" s="1"/>
  <c r="N342" i="24"/>
  <c r="Q342" i="24" s="1"/>
  <c r="N341" i="24"/>
  <c r="Q341" i="24" s="1"/>
  <c r="N340" i="24"/>
  <c r="Q340" i="24" s="1"/>
  <c r="N339" i="24"/>
  <c r="Q339" i="24" s="1"/>
  <c r="N338" i="24"/>
  <c r="Q338" i="24" s="1"/>
  <c r="N337" i="24"/>
  <c r="Q337" i="24" s="1"/>
  <c r="N336" i="24"/>
  <c r="Q336" i="24" s="1"/>
  <c r="N335" i="24"/>
  <c r="Q335" i="24" s="1"/>
  <c r="N334" i="24"/>
  <c r="Q334" i="24" s="1"/>
  <c r="N333" i="24"/>
  <c r="Q333" i="24" s="1"/>
  <c r="N332" i="24"/>
  <c r="Q332" i="24" s="1"/>
  <c r="N331" i="24"/>
  <c r="Q331" i="24" s="1"/>
  <c r="N330" i="24"/>
  <c r="Q330" i="24" s="1"/>
  <c r="N329" i="24"/>
  <c r="Q329" i="24" s="1"/>
  <c r="N328" i="24"/>
  <c r="Q328" i="24" s="1"/>
  <c r="N327" i="24"/>
  <c r="Q327" i="24" s="1"/>
  <c r="N326" i="24"/>
  <c r="Q326" i="24" s="1"/>
  <c r="N325" i="24"/>
  <c r="Q325" i="24" s="1"/>
  <c r="N324" i="24"/>
  <c r="Q324" i="24" s="1"/>
  <c r="N323" i="24"/>
  <c r="Q323" i="24" s="1"/>
  <c r="N322" i="24"/>
  <c r="Q322" i="24" s="1"/>
  <c r="N321" i="24"/>
  <c r="Q321" i="24" s="1"/>
  <c r="N320" i="24"/>
  <c r="Q320" i="24" s="1"/>
  <c r="N319" i="24"/>
  <c r="Q319" i="24" s="1"/>
  <c r="N318" i="24"/>
  <c r="Q318" i="24" s="1"/>
  <c r="N317" i="24"/>
  <c r="Q317" i="24" s="1"/>
  <c r="N316" i="24"/>
  <c r="Q316" i="24" s="1"/>
  <c r="N315" i="24"/>
  <c r="Q315" i="24" s="1"/>
  <c r="N314" i="24"/>
  <c r="Q314" i="24" s="1"/>
  <c r="N313" i="24"/>
  <c r="Q313" i="24" s="1"/>
  <c r="N312" i="24"/>
  <c r="Q312" i="24" s="1"/>
  <c r="N311" i="24"/>
  <c r="Q311" i="24" s="1"/>
  <c r="N310" i="24"/>
  <c r="Q310" i="24" s="1"/>
  <c r="N309" i="24"/>
  <c r="Q309" i="24" s="1"/>
  <c r="N308" i="24"/>
  <c r="Q308" i="24" s="1"/>
  <c r="N307" i="24"/>
  <c r="Q307" i="24" s="1"/>
  <c r="N306" i="24"/>
  <c r="Q306" i="24" s="1"/>
  <c r="N305" i="24"/>
  <c r="Q305" i="24" s="1"/>
  <c r="N304" i="24"/>
  <c r="Q304" i="24" s="1"/>
  <c r="N303" i="24"/>
  <c r="Q303" i="24" s="1"/>
  <c r="N302" i="24"/>
  <c r="Q302" i="24" s="1"/>
  <c r="N301" i="24"/>
  <c r="Q301" i="24" s="1"/>
  <c r="N300" i="24"/>
  <c r="Q300" i="24" s="1"/>
  <c r="N299" i="24"/>
  <c r="Q299" i="24" s="1"/>
  <c r="N298" i="24"/>
  <c r="Q298" i="24" s="1"/>
  <c r="N297" i="24"/>
  <c r="Q297" i="24" s="1"/>
  <c r="N296" i="24"/>
  <c r="Q296" i="24" s="1"/>
  <c r="N295" i="24"/>
  <c r="Q295" i="24" s="1"/>
  <c r="N294" i="24"/>
  <c r="Q294" i="24" s="1"/>
  <c r="N293" i="24"/>
  <c r="Q293" i="24" s="1"/>
  <c r="N292" i="24"/>
  <c r="Q292" i="24" s="1"/>
  <c r="N291" i="24"/>
  <c r="Q291" i="24" s="1"/>
  <c r="N290" i="24"/>
  <c r="Q290" i="24" s="1"/>
  <c r="N289" i="24"/>
  <c r="Q289" i="24" s="1"/>
  <c r="N288" i="24"/>
  <c r="Q288" i="24" s="1"/>
  <c r="N287" i="24"/>
  <c r="Q287" i="24" s="1"/>
  <c r="N286" i="24"/>
  <c r="Q286" i="24" s="1"/>
  <c r="N285" i="24"/>
  <c r="Q285" i="24" s="1"/>
  <c r="N284" i="24"/>
  <c r="Q284" i="24" s="1"/>
  <c r="N283" i="24"/>
  <c r="Q283" i="24" s="1"/>
  <c r="N282" i="24"/>
  <c r="Q282" i="24" s="1"/>
  <c r="N281" i="24"/>
  <c r="Q281" i="24" s="1"/>
  <c r="N280" i="24"/>
  <c r="Q280" i="24" s="1"/>
  <c r="N279" i="24"/>
  <c r="Q279" i="24" s="1"/>
  <c r="N278" i="24"/>
  <c r="Q278" i="24" s="1"/>
  <c r="N277" i="24"/>
  <c r="Q277" i="24" s="1"/>
  <c r="N276" i="24"/>
  <c r="Q276" i="24" s="1"/>
  <c r="N275" i="24"/>
  <c r="Q275" i="24" s="1"/>
  <c r="N274" i="24"/>
  <c r="Q274" i="24" s="1"/>
  <c r="N273" i="24"/>
  <c r="Q273" i="24" s="1"/>
  <c r="N272" i="24"/>
  <c r="Q272" i="24" s="1"/>
  <c r="N271" i="24"/>
  <c r="Q271" i="24" s="1"/>
  <c r="N270" i="24"/>
  <c r="Q270" i="24" s="1"/>
  <c r="N269" i="24"/>
  <c r="Q269" i="24" s="1"/>
  <c r="N268" i="24"/>
  <c r="Q268" i="24" s="1"/>
  <c r="N267" i="24"/>
  <c r="Q267" i="24" s="1"/>
  <c r="N266" i="24"/>
  <c r="Q266" i="24" s="1"/>
  <c r="N265" i="24"/>
  <c r="Q265" i="24" s="1"/>
  <c r="N264" i="24"/>
  <c r="Q264" i="24" s="1"/>
  <c r="N263" i="24"/>
  <c r="Q263" i="24" s="1"/>
  <c r="N262" i="24"/>
  <c r="Q262" i="24" s="1"/>
  <c r="N261" i="24"/>
  <c r="Q261" i="24" s="1"/>
  <c r="N260" i="24"/>
  <c r="Q260" i="24" s="1"/>
  <c r="N259" i="24"/>
  <c r="Q259" i="24" s="1"/>
  <c r="N258" i="24"/>
  <c r="Q258" i="24" s="1"/>
  <c r="N257" i="24"/>
  <c r="Q257" i="24" s="1"/>
  <c r="N256" i="24"/>
  <c r="Q256" i="24" s="1"/>
  <c r="N255" i="24"/>
  <c r="Q255" i="24" s="1"/>
  <c r="N254" i="24"/>
  <c r="Q254" i="24" s="1"/>
  <c r="N253" i="24"/>
  <c r="Q253" i="24" s="1"/>
  <c r="N252" i="24"/>
  <c r="Q252" i="24" s="1"/>
  <c r="N251" i="24"/>
  <c r="Q251" i="24" s="1"/>
  <c r="N250" i="24"/>
  <c r="Q250" i="24" s="1"/>
  <c r="N249" i="24"/>
  <c r="Q249" i="24" s="1"/>
  <c r="N248" i="24"/>
  <c r="Q248" i="24" s="1"/>
  <c r="N247" i="24"/>
  <c r="Q247" i="24" s="1"/>
  <c r="N246" i="24"/>
  <c r="Q246" i="24" s="1"/>
  <c r="N245" i="24"/>
  <c r="Q245" i="24" s="1"/>
  <c r="N244" i="24"/>
  <c r="Q244" i="24" s="1"/>
  <c r="N243" i="24"/>
  <c r="Q243" i="24" s="1"/>
  <c r="N242" i="24"/>
  <c r="Q242" i="24" s="1"/>
  <c r="N241" i="24"/>
  <c r="Q241" i="24" s="1"/>
  <c r="N240" i="24"/>
  <c r="Q240" i="24" s="1"/>
  <c r="N239" i="24"/>
  <c r="Q239" i="24" s="1"/>
  <c r="N238" i="24"/>
  <c r="Q238" i="24" s="1"/>
  <c r="N237" i="24"/>
  <c r="Q237" i="24" s="1"/>
  <c r="N236" i="24"/>
  <c r="Q236" i="24" s="1"/>
  <c r="N235" i="24"/>
  <c r="Q235" i="24" s="1"/>
  <c r="N234" i="24"/>
  <c r="Q234" i="24" s="1"/>
  <c r="N233" i="24"/>
  <c r="Q233" i="24" s="1"/>
  <c r="N232" i="24"/>
  <c r="Q232" i="24" s="1"/>
  <c r="N231" i="24"/>
  <c r="Q231" i="24" s="1"/>
  <c r="N230" i="24"/>
  <c r="Q230" i="24" s="1"/>
  <c r="N229" i="24"/>
  <c r="Q229" i="24" s="1"/>
  <c r="N228" i="24"/>
  <c r="Q228" i="24" s="1"/>
  <c r="N227" i="24"/>
  <c r="Q227" i="24" s="1"/>
  <c r="N226" i="24"/>
  <c r="Q226" i="24" s="1"/>
  <c r="N225" i="24"/>
  <c r="Q225" i="24" s="1"/>
  <c r="N224" i="24"/>
  <c r="Q224" i="24" s="1"/>
  <c r="N223" i="24"/>
  <c r="Q223" i="24" s="1"/>
  <c r="N222" i="24"/>
  <c r="Q222" i="24" s="1"/>
  <c r="N221" i="24"/>
  <c r="Q221" i="24" s="1"/>
  <c r="N220" i="24"/>
  <c r="Q220" i="24" s="1"/>
  <c r="N219" i="24"/>
  <c r="Q219" i="24" s="1"/>
  <c r="N218" i="24"/>
  <c r="Q218" i="24" s="1"/>
  <c r="N217" i="24"/>
  <c r="Q217" i="24" s="1"/>
  <c r="N216" i="24"/>
  <c r="Q216" i="24" s="1"/>
  <c r="N215" i="24"/>
  <c r="Q215" i="24" s="1"/>
  <c r="N214" i="24"/>
  <c r="Q214" i="24" s="1"/>
  <c r="N213" i="24"/>
  <c r="Q213" i="24" s="1"/>
  <c r="N212" i="24"/>
  <c r="Q212" i="24" s="1"/>
  <c r="N211" i="24"/>
  <c r="Q211" i="24" s="1"/>
  <c r="N210" i="24"/>
  <c r="Q210" i="24" s="1"/>
  <c r="N209" i="24"/>
  <c r="Q209" i="24" s="1"/>
  <c r="N208" i="24"/>
  <c r="Q208" i="24" s="1"/>
  <c r="N207" i="24"/>
  <c r="Q207" i="24" s="1"/>
  <c r="N206" i="24"/>
  <c r="Q206" i="24" s="1"/>
  <c r="N205" i="24"/>
  <c r="Q205" i="24" s="1"/>
  <c r="N204" i="24"/>
  <c r="Q204" i="24" s="1"/>
  <c r="N203" i="24"/>
  <c r="Q203" i="24" s="1"/>
  <c r="N202" i="24"/>
  <c r="Q202" i="24" s="1"/>
  <c r="N201" i="24"/>
  <c r="Q201" i="24" s="1"/>
  <c r="N200" i="24"/>
  <c r="Q200" i="24" s="1"/>
  <c r="N199" i="24"/>
  <c r="Q199" i="24" s="1"/>
  <c r="N198" i="24"/>
  <c r="Q198" i="24" s="1"/>
  <c r="N197" i="24"/>
  <c r="Q197" i="24" s="1"/>
  <c r="N196" i="24"/>
  <c r="Q196" i="24" s="1"/>
  <c r="N195" i="24"/>
  <c r="Q195" i="24" s="1"/>
  <c r="N194" i="24"/>
  <c r="Q194" i="24" s="1"/>
  <c r="N193" i="24"/>
  <c r="Q193" i="24" s="1"/>
  <c r="N192" i="24"/>
  <c r="Q192" i="24" s="1"/>
  <c r="N191" i="24"/>
  <c r="Q191" i="24" s="1"/>
  <c r="N190" i="24"/>
  <c r="Q190" i="24" s="1"/>
  <c r="N189" i="24"/>
  <c r="Q189" i="24" s="1"/>
  <c r="N188" i="24"/>
  <c r="Q188" i="24" s="1"/>
  <c r="N187" i="24"/>
  <c r="Q187" i="24" s="1"/>
  <c r="N186" i="24"/>
  <c r="Q186" i="24" s="1"/>
  <c r="N185" i="24"/>
  <c r="Q185" i="24" s="1"/>
  <c r="N184" i="24"/>
  <c r="Q184" i="24" s="1"/>
  <c r="N183" i="24"/>
  <c r="Q183" i="24" s="1"/>
  <c r="N182" i="24"/>
  <c r="Q182" i="24" s="1"/>
  <c r="N181" i="24"/>
  <c r="Q181" i="24" s="1"/>
  <c r="N180" i="24"/>
  <c r="Q180" i="24" s="1"/>
  <c r="N179" i="24"/>
  <c r="Q179" i="24" s="1"/>
  <c r="N178" i="24"/>
  <c r="Q178" i="24" s="1"/>
  <c r="N177" i="24"/>
  <c r="Q177" i="24" s="1"/>
  <c r="N176" i="24"/>
  <c r="Q176" i="24" s="1"/>
  <c r="N175" i="24"/>
  <c r="Q175" i="24" s="1"/>
  <c r="N174" i="24"/>
  <c r="Q174" i="24" s="1"/>
  <c r="N173" i="24"/>
  <c r="Q173" i="24" s="1"/>
  <c r="N172" i="24"/>
  <c r="Q172" i="24" s="1"/>
  <c r="N171" i="24"/>
  <c r="Q171" i="24" s="1"/>
  <c r="N170" i="24"/>
  <c r="Q170" i="24" s="1"/>
  <c r="N169" i="24"/>
  <c r="Q169" i="24" s="1"/>
  <c r="N168" i="24"/>
  <c r="Q168" i="24" s="1"/>
  <c r="N167" i="24"/>
  <c r="Q167" i="24" s="1"/>
  <c r="N166" i="24"/>
  <c r="Q166" i="24" s="1"/>
  <c r="N165" i="24"/>
  <c r="Q165" i="24" s="1"/>
  <c r="N164" i="24"/>
  <c r="Q164" i="24" s="1"/>
  <c r="N163" i="24"/>
  <c r="Q163" i="24" s="1"/>
  <c r="N162" i="24"/>
  <c r="Q162" i="24" s="1"/>
  <c r="N161" i="24"/>
  <c r="Q161" i="24" s="1"/>
  <c r="N160" i="24"/>
  <c r="Q160" i="24" s="1"/>
  <c r="N159" i="24"/>
  <c r="Q159" i="24" s="1"/>
  <c r="N158" i="24"/>
  <c r="Q158" i="24" s="1"/>
  <c r="N157" i="24"/>
  <c r="Q157" i="24" s="1"/>
  <c r="N156" i="24"/>
  <c r="Q156" i="24" s="1"/>
  <c r="N155" i="24"/>
  <c r="Q155" i="24" s="1"/>
  <c r="N154" i="24"/>
  <c r="Q154" i="24" s="1"/>
  <c r="N153" i="24"/>
  <c r="Q153" i="24" s="1"/>
  <c r="N152" i="24"/>
  <c r="Q152" i="24" s="1"/>
  <c r="N151" i="24"/>
  <c r="Q151" i="24" s="1"/>
  <c r="N150" i="24"/>
  <c r="Q150" i="24" s="1"/>
  <c r="N149" i="24"/>
  <c r="Q149" i="24" s="1"/>
  <c r="N148" i="24"/>
  <c r="Q148" i="24" s="1"/>
  <c r="N147" i="24"/>
  <c r="Q147" i="24" s="1"/>
  <c r="N146" i="24"/>
  <c r="Q146" i="24" s="1"/>
  <c r="N145" i="24"/>
  <c r="Q145" i="24" s="1"/>
  <c r="N144" i="24"/>
  <c r="Q144" i="24" s="1"/>
  <c r="N143" i="24"/>
  <c r="Q143" i="24" s="1"/>
  <c r="N142" i="24"/>
  <c r="Q142" i="24" s="1"/>
  <c r="N141" i="24"/>
  <c r="Q141" i="24" s="1"/>
  <c r="N140" i="24"/>
  <c r="Q140" i="24" s="1"/>
  <c r="N139" i="24"/>
  <c r="Q139" i="24" s="1"/>
  <c r="N138" i="24"/>
  <c r="Q138" i="24" s="1"/>
  <c r="N137" i="24"/>
  <c r="Q137" i="24" s="1"/>
  <c r="N136" i="24"/>
  <c r="Q136" i="24" s="1"/>
  <c r="N135" i="24"/>
  <c r="Q135" i="24" s="1"/>
  <c r="N134" i="24"/>
  <c r="Q134" i="24" s="1"/>
  <c r="N133" i="24"/>
  <c r="Q133" i="24" s="1"/>
  <c r="N132" i="24"/>
  <c r="Q132" i="24" s="1"/>
  <c r="N131" i="24"/>
  <c r="Q131" i="24" s="1"/>
  <c r="N130" i="24"/>
  <c r="Q130" i="24" s="1"/>
  <c r="N129" i="24"/>
  <c r="Q129" i="24" s="1"/>
  <c r="N128" i="24"/>
  <c r="Q128" i="24" s="1"/>
  <c r="N127" i="24"/>
  <c r="Q127" i="24" s="1"/>
  <c r="N126" i="24"/>
  <c r="Q126" i="24" s="1"/>
  <c r="N125" i="24"/>
  <c r="Q125" i="24" s="1"/>
  <c r="N124" i="24"/>
  <c r="Q124" i="24" s="1"/>
  <c r="N123" i="24"/>
  <c r="Q123" i="24" s="1"/>
  <c r="N122" i="24"/>
  <c r="Q122" i="24" s="1"/>
  <c r="N121" i="24"/>
  <c r="Q121" i="24" s="1"/>
  <c r="N120" i="24"/>
  <c r="Q120" i="24" s="1"/>
  <c r="N119" i="24"/>
  <c r="Q119" i="24" s="1"/>
  <c r="N118" i="24"/>
  <c r="Q118" i="24" s="1"/>
  <c r="N117" i="24"/>
  <c r="Q117" i="24" s="1"/>
  <c r="N116" i="24"/>
  <c r="Q116" i="24" s="1"/>
  <c r="N115" i="24"/>
  <c r="Q115" i="24" s="1"/>
  <c r="N114" i="24"/>
  <c r="Q114" i="24" s="1"/>
  <c r="N113" i="24"/>
  <c r="Q113" i="24" s="1"/>
  <c r="N112" i="24"/>
  <c r="Q112" i="24" s="1"/>
  <c r="N111" i="24"/>
  <c r="Q111" i="24" s="1"/>
  <c r="N110" i="24"/>
  <c r="Q110" i="24" s="1"/>
  <c r="N109" i="24"/>
  <c r="Q109" i="24" s="1"/>
  <c r="N108" i="24"/>
  <c r="Q108" i="24" s="1"/>
  <c r="N107" i="24"/>
  <c r="Q107" i="24" s="1"/>
  <c r="N106" i="24"/>
  <c r="Q106" i="24" s="1"/>
  <c r="N105" i="24"/>
  <c r="Q105" i="24" s="1"/>
  <c r="N104" i="24"/>
  <c r="Q104" i="24" s="1"/>
  <c r="N103" i="24"/>
  <c r="Q103" i="24" s="1"/>
  <c r="N102" i="24"/>
  <c r="Q102" i="24" s="1"/>
  <c r="N101" i="24"/>
  <c r="Q101" i="24" s="1"/>
  <c r="N100" i="24"/>
  <c r="Q100" i="24" s="1"/>
  <c r="N99" i="24"/>
  <c r="Q99" i="24" s="1"/>
  <c r="N98" i="24"/>
  <c r="Q98" i="24" s="1"/>
  <c r="N97" i="24"/>
  <c r="Q97" i="24" s="1"/>
  <c r="N96" i="24"/>
  <c r="Q96" i="24" s="1"/>
  <c r="N95" i="24"/>
  <c r="Q95" i="24" s="1"/>
  <c r="N94" i="24"/>
  <c r="Q94" i="24" s="1"/>
  <c r="N93" i="24"/>
  <c r="Q93" i="24" s="1"/>
  <c r="N92" i="24"/>
  <c r="Q92" i="24" s="1"/>
  <c r="N91" i="24"/>
  <c r="Q91" i="24" s="1"/>
  <c r="N90" i="24"/>
  <c r="Q90" i="24" s="1"/>
  <c r="N89" i="24"/>
  <c r="Q89" i="24" s="1"/>
  <c r="N88" i="24"/>
  <c r="Q88" i="24" s="1"/>
  <c r="N87" i="24"/>
  <c r="Q87" i="24" s="1"/>
  <c r="N86" i="24"/>
  <c r="Q86" i="24" s="1"/>
  <c r="N85" i="24"/>
  <c r="Q85" i="24" s="1"/>
  <c r="N84" i="24"/>
  <c r="Q84" i="24" s="1"/>
  <c r="N83" i="24"/>
  <c r="Q83" i="24" s="1"/>
  <c r="N82" i="24"/>
  <c r="Q82" i="24" s="1"/>
  <c r="N81" i="24"/>
  <c r="Q81" i="24" s="1"/>
  <c r="N80" i="24"/>
  <c r="Q80" i="24" s="1"/>
  <c r="N79" i="24"/>
  <c r="Q79" i="24" s="1"/>
  <c r="N78" i="24"/>
  <c r="Q78" i="24" s="1"/>
  <c r="N77" i="24"/>
  <c r="Q77" i="24" s="1"/>
  <c r="N76" i="24"/>
  <c r="Q76" i="24" s="1"/>
  <c r="N75" i="24"/>
  <c r="Q75" i="24" s="1"/>
  <c r="N74" i="24"/>
  <c r="Q74" i="24" s="1"/>
  <c r="N73" i="24"/>
  <c r="Q73" i="24" s="1"/>
  <c r="N72" i="24"/>
  <c r="Q72" i="24" s="1"/>
  <c r="N71" i="24"/>
  <c r="Q71" i="24" s="1"/>
  <c r="N70" i="24"/>
  <c r="Q70" i="24" s="1"/>
  <c r="N69" i="24"/>
  <c r="Q69" i="24" s="1"/>
  <c r="N68" i="24"/>
  <c r="Q68" i="24" s="1"/>
  <c r="N67" i="24"/>
  <c r="Q67" i="24" s="1"/>
  <c r="N66" i="24"/>
  <c r="Q66" i="24" s="1"/>
  <c r="N65" i="24"/>
  <c r="Q65" i="24" s="1"/>
  <c r="N64" i="24"/>
  <c r="Q64" i="24" s="1"/>
  <c r="N63" i="24"/>
  <c r="Q63" i="24" s="1"/>
  <c r="N62" i="24"/>
  <c r="Q62" i="24" s="1"/>
  <c r="N61" i="24"/>
  <c r="Q61" i="24" s="1"/>
  <c r="N60" i="24"/>
  <c r="Q60" i="24" s="1"/>
  <c r="N59" i="24"/>
  <c r="Q59" i="24" s="1"/>
  <c r="N58" i="24"/>
  <c r="Q58" i="24" s="1"/>
  <c r="N57" i="24"/>
  <c r="Q57" i="24" s="1"/>
  <c r="N56" i="24"/>
  <c r="Q56" i="24" s="1"/>
  <c r="N55" i="24"/>
  <c r="Q55" i="24" s="1"/>
  <c r="N54" i="24"/>
  <c r="Q54" i="24" s="1"/>
  <c r="N53" i="24"/>
  <c r="Q53" i="24" s="1"/>
  <c r="N52" i="24"/>
  <c r="Q52" i="24" s="1"/>
  <c r="N51" i="24"/>
  <c r="Q51" i="24" s="1"/>
  <c r="N50" i="24"/>
  <c r="Q50" i="24" s="1"/>
  <c r="N49" i="24"/>
  <c r="Q49" i="24" s="1"/>
  <c r="N48" i="24"/>
  <c r="Q48" i="24" s="1"/>
  <c r="N47" i="24"/>
  <c r="Q47" i="24" s="1"/>
  <c r="N46" i="24"/>
  <c r="Q46" i="24" s="1"/>
  <c r="N45" i="24"/>
  <c r="Q45" i="24" s="1"/>
  <c r="N44" i="24"/>
  <c r="Q44" i="24" s="1"/>
  <c r="N43" i="24"/>
  <c r="Q43" i="24" s="1"/>
  <c r="N42" i="24"/>
  <c r="Q42" i="24" s="1"/>
  <c r="N41" i="24"/>
  <c r="Q41" i="24" s="1"/>
  <c r="N40" i="24"/>
  <c r="Q40" i="24" s="1"/>
  <c r="N39" i="24"/>
  <c r="Q39" i="24" s="1"/>
  <c r="N38" i="24"/>
  <c r="Q38" i="24" s="1"/>
  <c r="N37" i="24"/>
  <c r="Q37" i="24" s="1"/>
  <c r="N36" i="24"/>
  <c r="Q36" i="24" s="1"/>
  <c r="N35" i="24"/>
  <c r="Q35" i="24" s="1"/>
  <c r="N34" i="24"/>
  <c r="Q34" i="24" s="1"/>
  <c r="N33" i="24"/>
  <c r="Q33" i="24" s="1"/>
  <c r="N32" i="24"/>
  <c r="Q32" i="24" s="1"/>
  <c r="N31" i="24"/>
  <c r="Q31" i="24" s="1"/>
  <c r="N30" i="24"/>
  <c r="Q30" i="24" s="1"/>
  <c r="N29" i="24"/>
  <c r="Q29" i="24" s="1"/>
  <c r="N28" i="24"/>
  <c r="Q28" i="24" s="1"/>
  <c r="N27" i="24"/>
  <c r="Q27" i="24" s="1"/>
  <c r="N26" i="24"/>
  <c r="Q26" i="24" s="1"/>
  <c r="N25" i="24"/>
  <c r="Q25" i="24" s="1"/>
  <c r="N24" i="24"/>
  <c r="Q24" i="24" s="1"/>
  <c r="N23" i="24"/>
  <c r="Q23" i="24" s="1"/>
  <c r="N22" i="24"/>
  <c r="Q22" i="24" s="1"/>
  <c r="N21" i="24"/>
  <c r="Q21" i="24" s="1"/>
  <c r="N20" i="24"/>
  <c r="Q20" i="24" s="1"/>
  <c r="N19" i="24"/>
  <c r="Q19" i="24" s="1"/>
  <c r="N18" i="24"/>
  <c r="Q18" i="24" s="1"/>
  <c r="N17" i="24"/>
  <c r="Q17" i="24" s="1"/>
  <c r="N16" i="24"/>
  <c r="Q16" i="24" s="1"/>
  <c r="N15" i="24"/>
  <c r="Q15" i="24" s="1"/>
  <c r="N14" i="24"/>
  <c r="Q14" i="24" s="1"/>
  <c r="N13" i="24"/>
  <c r="Q13" i="24" s="1"/>
  <c r="N12" i="24"/>
  <c r="Q12" i="24" s="1"/>
  <c r="A4" i="24"/>
  <c r="A5" i="24" s="1"/>
  <c r="A6" i="24" s="1"/>
  <c r="A7" i="24" s="1"/>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57" i="24" s="1"/>
  <c r="A158" i="24" s="1"/>
  <c r="A159" i="24" s="1"/>
  <c r="A160" i="24" s="1"/>
  <c r="A161" i="24" s="1"/>
  <c r="A162" i="24" s="1"/>
  <c r="A163" i="24" s="1"/>
  <c r="A164" i="24" s="1"/>
  <c r="A165" i="24" s="1"/>
  <c r="A166" i="24" s="1"/>
  <c r="A167" i="24" s="1"/>
  <c r="A168" i="24" s="1"/>
  <c r="A169" i="24" s="1"/>
  <c r="A170" i="24" s="1"/>
  <c r="A171" i="24" s="1"/>
  <c r="A172" i="24" s="1"/>
  <c r="A173" i="24" s="1"/>
  <c r="A174" i="24" s="1"/>
  <c r="A175" i="24" s="1"/>
  <c r="A176" i="24" s="1"/>
  <c r="A177" i="24" s="1"/>
  <c r="A178" i="24" s="1"/>
  <c r="A179" i="24" s="1"/>
  <c r="A180" i="24" s="1"/>
  <c r="A181" i="24" s="1"/>
  <c r="A182" i="24" s="1"/>
  <c r="A183" i="24" s="1"/>
  <c r="A184" i="24" s="1"/>
  <c r="A185" i="24" s="1"/>
  <c r="A186" i="24" s="1"/>
  <c r="A187" i="24" s="1"/>
  <c r="A188" i="24" s="1"/>
  <c r="A189" i="24" s="1"/>
  <c r="A190" i="24" s="1"/>
  <c r="A191" i="24" s="1"/>
  <c r="A192" i="24" s="1"/>
  <c r="A193" i="24" s="1"/>
  <c r="A194" i="24" s="1"/>
  <c r="A195" i="24" s="1"/>
  <c r="A196" i="24" s="1"/>
  <c r="A197" i="24" s="1"/>
  <c r="A198" i="24" s="1"/>
  <c r="A199" i="24" s="1"/>
  <c r="A200" i="24" s="1"/>
  <c r="A201" i="24" s="1"/>
  <c r="A202" i="24" s="1"/>
  <c r="A203" i="24" s="1"/>
  <c r="A204" i="24" s="1"/>
  <c r="A205" i="24" s="1"/>
  <c r="A206" i="24" s="1"/>
  <c r="A207" i="24" s="1"/>
  <c r="A208" i="24" s="1"/>
  <c r="A209" i="24" s="1"/>
  <c r="A210" i="24" s="1"/>
  <c r="A211" i="24" s="1"/>
  <c r="A212" i="24" s="1"/>
  <c r="A213" i="24" s="1"/>
  <c r="A214" i="24" s="1"/>
  <c r="A215" i="24" s="1"/>
  <c r="A216" i="24" s="1"/>
  <c r="A217" i="24" s="1"/>
  <c r="A218" i="24" s="1"/>
  <c r="A219" i="24" s="1"/>
  <c r="A220" i="24" s="1"/>
  <c r="A221" i="24" s="1"/>
  <c r="A222" i="24" s="1"/>
  <c r="A223" i="24" s="1"/>
  <c r="A224" i="24" s="1"/>
  <c r="A225" i="24" s="1"/>
  <c r="A226" i="24" s="1"/>
  <c r="A227" i="24" s="1"/>
  <c r="A228" i="24" s="1"/>
  <c r="A229" i="24" s="1"/>
  <c r="A230" i="24" s="1"/>
  <c r="A231" i="24" s="1"/>
  <c r="A232" i="24" s="1"/>
  <c r="A233" i="24" s="1"/>
  <c r="A234" i="24" s="1"/>
  <c r="A235" i="24" s="1"/>
  <c r="A236" i="24" s="1"/>
  <c r="A237" i="24" s="1"/>
  <c r="A238" i="24" s="1"/>
  <c r="A239" i="24" s="1"/>
  <c r="A240" i="24" s="1"/>
  <c r="A241" i="24" s="1"/>
  <c r="A242" i="24" s="1"/>
  <c r="A243" i="24" s="1"/>
  <c r="A244" i="24" s="1"/>
  <c r="A245" i="24" s="1"/>
  <c r="A246" i="24" s="1"/>
  <c r="A247" i="24" s="1"/>
  <c r="A248" i="24" s="1"/>
  <c r="A249" i="24" s="1"/>
  <c r="A250" i="24" s="1"/>
  <c r="A251" i="24" s="1"/>
  <c r="A252" i="24" s="1"/>
  <c r="A253" i="24" s="1"/>
  <c r="A254" i="24" s="1"/>
  <c r="A255" i="24" s="1"/>
  <c r="A256" i="24" s="1"/>
  <c r="A257" i="24" s="1"/>
  <c r="A258" i="24" s="1"/>
  <c r="A259" i="24" s="1"/>
  <c r="A260" i="24" s="1"/>
  <c r="A261" i="24" s="1"/>
  <c r="A262" i="24" s="1"/>
  <c r="A263" i="24" s="1"/>
  <c r="A264" i="24" s="1"/>
  <c r="A265" i="24" s="1"/>
  <c r="A266" i="24" s="1"/>
  <c r="A267" i="24" s="1"/>
  <c r="A268" i="24" s="1"/>
  <c r="A269" i="24" s="1"/>
  <c r="A270" i="24" s="1"/>
  <c r="A271" i="24" s="1"/>
  <c r="A272" i="24" s="1"/>
  <c r="A273" i="24" s="1"/>
  <c r="A274" i="24" s="1"/>
  <c r="A275" i="24" s="1"/>
  <c r="A276" i="24" s="1"/>
  <c r="A277" i="24" s="1"/>
  <c r="A278" i="24" s="1"/>
  <c r="A279" i="24" s="1"/>
  <c r="A280" i="24" s="1"/>
  <c r="A281" i="24" s="1"/>
  <c r="A282" i="24" s="1"/>
  <c r="A283" i="24" s="1"/>
  <c r="A284" i="24" s="1"/>
  <c r="A285" i="24" s="1"/>
  <c r="A286" i="24" s="1"/>
  <c r="A287" i="24" s="1"/>
  <c r="A288" i="24" s="1"/>
  <c r="A289" i="24" s="1"/>
  <c r="A290" i="24" s="1"/>
  <c r="A291" i="24" s="1"/>
  <c r="A292" i="24" s="1"/>
  <c r="A293" i="24" s="1"/>
  <c r="A294" i="24" s="1"/>
  <c r="A295" i="24" s="1"/>
  <c r="A296" i="24" s="1"/>
  <c r="A297" i="24" s="1"/>
  <c r="A298" i="24" s="1"/>
  <c r="A299" i="24" s="1"/>
  <c r="A300" i="24" s="1"/>
  <c r="A301" i="24" s="1"/>
  <c r="A302" i="24" s="1"/>
  <c r="A303" i="24" s="1"/>
  <c r="A304" i="24" s="1"/>
  <c r="A305" i="24" s="1"/>
  <c r="A306" i="24" s="1"/>
  <c r="A307" i="24" s="1"/>
  <c r="A308" i="24" s="1"/>
  <c r="A309" i="24" s="1"/>
  <c r="A310" i="24" s="1"/>
  <c r="A311" i="24" s="1"/>
  <c r="A312" i="24" s="1"/>
  <c r="A313" i="24" s="1"/>
  <c r="A314" i="24" s="1"/>
  <c r="A315" i="24" s="1"/>
  <c r="A316" i="24" s="1"/>
  <c r="A317" i="24" s="1"/>
  <c r="A318" i="24" s="1"/>
  <c r="A319" i="24" s="1"/>
  <c r="A320" i="24" s="1"/>
  <c r="A321" i="24" s="1"/>
  <c r="A322" i="24" s="1"/>
  <c r="A323" i="24" s="1"/>
  <c r="A324" i="24" s="1"/>
  <c r="A325" i="24" s="1"/>
  <c r="A326" i="24" s="1"/>
  <c r="A327" i="24" s="1"/>
  <c r="A328" i="24" s="1"/>
  <c r="A329" i="24" s="1"/>
  <c r="A330" i="24" s="1"/>
  <c r="A331" i="24" s="1"/>
  <c r="A332" i="24" s="1"/>
  <c r="A333" i="24" s="1"/>
  <c r="A334" i="24" s="1"/>
  <c r="A335" i="24" s="1"/>
  <c r="A336" i="24" s="1"/>
  <c r="A337" i="24" s="1"/>
  <c r="A338" i="24" s="1"/>
  <c r="A339" i="24" s="1"/>
  <c r="A340" i="24" s="1"/>
  <c r="A341" i="24" s="1"/>
  <c r="A342" i="24" s="1"/>
  <c r="A343" i="24" s="1"/>
  <c r="A344" i="24" s="1"/>
  <c r="A345" i="24" s="1"/>
  <c r="A346" i="24" s="1"/>
  <c r="A347" i="24" s="1"/>
  <c r="A348" i="24" s="1"/>
  <c r="A349" i="24" s="1"/>
  <c r="A350" i="24" s="1"/>
  <c r="A351" i="24" s="1"/>
  <c r="A352" i="24" s="1"/>
  <c r="A353" i="24" s="1"/>
  <c r="A354" i="24" s="1"/>
  <c r="A355" i="24" s="1"/>
  <c r="A356" i="24" s="1"/>
  <c r="A357" i="24" s="1"/>
  <c r="A358" i="24" s="1"/>
  <c r="A359" i="24" s="1"/>
  <c r="A360" i="24" s="1"/>
  <c r="A361" i="24" s="1"/>
  <c r="A362" i="24" s="1"/>
  <c r="A363" i="24" s="1"/>
  <c r="A364" i="24" s="1"/>
  <c r="A365" i="24" s="1"/>
  <c r="A366" i="24" s="1"/>
  <c r="A367" i="24" s="1"/>
  <c r="A368" i="24" s="1"/>
  <c r="A369" i="24" s="1"/>
  <c r="A370" i="24" s="1"/>
  <c r="A371" i="24" s="1"/>
  <c r="A372" i="24" s="1"/>
  <c r="A373" i="24" s="1"/>
  <c r="A374" i="24" s="1"/>
  <c r="A375" i="24" s="1"/>
  <c r="A376" i="24" s="1"/>
  <c r="A377" i="24" s="1"/>
  <c r="A378" i="24" s="1"/>
  <c r="A379" i="24" s="1"/>
  <c r="A380" i="24" s="1"/>
  <c r="A381" i="24" s="1"/>
  <c r="A382" i="24" s="1"/>
  <c r="A383" i="24" s="1"/>
  <c r="A384" i="24" s="1"/>
  <c r="A385" i="24" s="1"/>
  <c r="A386" i="24" s="1"/>
  <c r="A387" i="24" s="1"/>
  <c r="A388" i="24" s="1"/>
  <c r="A389" i="24" s="1"/>
  <c r="A390" i="24" s="1"/>
  <c r="A391" i="24" s="1"/>
  <c r="A392" i="24" s="1"/>
  <c r="A393" i="24" s="1"/>
  <c r="A394" i="24" s="1"/>
  <c r="A395" i="24" s="1"/>
  <c r="A396" i="24" s="1"/>
  <c r="A397" i="24" s="1"/>
  <c r="A398" i="24" s="1"/>
  <c r="A399" i="24" s="1"/>
  <c r="A400" i="24" s="1"/>
  <c r="A401" i="24" s="1"/>
  <c r="A402" i="24" s="1"/>
  <c r="A403" i="24" s="1"/>
  <c r="A404" i="24" s="1"/>
  <c r="A405" i="24" s="1"/>
  <c r="A406" i="24" s="1"/>
  <c r="A407" i="24" s="1"/>
  <c r="A408" i="24" s="1"/>
  <c r="A409" i="24" s="1"/>
  <c r="A410" i="24" s="1"/>
  <c r="A411" i="24" s="1"/>
  <c r="A412" i="24" s="1"/>
  <c r="A413" i="24" s="1"/>
  <c r="A414" i="24" s="1"/>
  <c r="A415" i="24" s="1"/>
  <c r="A416" i="24" s="1"/>
  <c r="A417" i="24" s="1"/>
  <c r="A418" i="24" s="1"/>
  <c r="A419" i="24" s="1"/>
  <c r="A420" i="24" s="1"/>
  <c r="A421" i="24" s="1"/>
  <c r="A422" i="24" s="1"/>
  <c r="A423" i="24" s="1"/>
  <c r="A424" i="24" s="1"/>
  <c r="A425" i="24" s="1"/>
  <c r="A426" i="24" s="1"/>
  <c r="A427" i="24" s="1"/>
  <c r="A428" i="24" s="1"/>
  <c r="A429" i="24" s="1"/>
  <c r="A430" i="24" s="1"/>
  <c r="A431" i="24" s="1"/>
  <c r="A432" i="24" s="1"/>
  <c r="A433" i="24" s="1"/>
  <c r="A434" i="24" s="1"/>
  <c r="A435" i="24" s="1"/>
  <c r="A436" i="24" s="1"/>
  <c r="A437" i="24" s="1"/>
  <c r="A438" i="24" s="1"/>
  <c r="A439" i="24" s="1"/>
  <c r="A440" i="24" s="1"/>
  <c r="A441" i="24" s="1"/>
  <c r="A442" i="24" s="1"/>
  <c r="A443" i="24" s="1"/>
  <c r="A444" i="24" s="1"/>
  <c r="A445" i="24" s="1"/>
  <c r="A446" i="24" s="1"/>
  <c r="A447" i="24" s="1"/>
  <c r="A448" i="24" s="1"/>
  <c r="A449" i="24" s="1"/>
  <c r="A450" i="24" s="1"/>
  <c r="A451" i="24" s="1"/>
  <c r="A452" i="24" s="1"/>
  <c r="A453" i="24" s="1"/>
  <c r="A454" i="24" s="1"/>
  <c r="A455" i="24" s="1"/>
  <c r="A456" i="24" s="1"/>
  <c r="A457" i="24" s="1"/>
  <c r="A458" i="24" s="1"/>
  <c r="A459" i="24" s="1"/>
  <c r="A460" i="24" s="1"/>
  <c r="A461" i="24" s="1"/>
  <c r="A462" i="24" s="1"/>
  <c r="A463" i="24" s="1"/>
  <c r="A464" i="24" s="1"/>
  <c r="A465" i="24" s="1"/>
  <c r="A466" i="24" s="1"/>
  <c r="A467" i="24" s="1"/>
  <c r="A468" i="24" s="1"/>
  <c r="A469" i="24" s="1"/>
  <c r="A470" i="24" s="1"/>
  <c r="A471" i="24" s="1"/>
  <c r="A472" i="24" s="1"/>
  <c r="A473" i="24" s="1"/>
  <c r="A474" i="24" s="1"/>
  <c r="A475" i="24" s="1"/>
  <c r="A476" i="24" s="1"/>
  <c r="A477" i="24" s="1"/>
  <c r="A478" i="24" s="1"/>
  <c r="A479" i="24" s="1"/>
  <c r="A480" i="24" s="1"/>
  <c r="A481" i="24" s="1"/>
  <c r="A482" i="24" s="1"/>
  <c r="A483" i="24" s="1"/>
  <c r="A484" i="24" s="1"/>
  <c r="A485" i="24" s="1"/>
  <c r="A486" i="24" s="1"/>
  <c r="A487" i="24" s="1"/>
  <c r="A488" i="24" s="1"/>
  <c r="A489" i="24" s="1"/>
  <c r="A490" i="24" s="1"/>
  <c r="A491" i="24" s="1"/>
  <c r="A492" i="24" s="1"/>
  <c r="A493" i="24" s="1"/>
  <c r="A494" i="24" s="1"/>
  <c r="A495" i="24" s="1"/>
  <c r="A496" i="24" s="1"/>
  <c r="A497" i="24" s="1"/>
  <c r="A498" i="24" s="1"/>
  <c r="A499" i="24" s="1"/>
  <c r="A500" i="24" s="1"/>
  <c r="A501" i="24" s="1"/>
  <c r="A502" i="24" s="1"/>
  <c r="D43" i="26"/>
  <c r="D42" i="26"/>
  <c r="I42" i="26" s="1"/>
  <c r="D41" i="26"/>
  <c r="D40" i="26"/>
  <c r="D39" i="26"/>
  <c r="D38" i="26"/>
  <c r="D37" i="26"/>
  <c r="Q503" i="24" l="1"/>
  <c r="J47" i="26"/>
  <c r="J40" i="26"/>
  <c r="I40" i="26"/>
  <c r="I37" i="26"/>
  <c r="N503" i="24"/>
  <c r="I39" i="26"/>
  <c r="J39" i="26"/>
  <c r="K39" i="26"/>
  <c r="K40" i="26"/>
  <c r="J43" i="26"/>
  <c r="K43" i="26"/>
  <c r="I43" i="26"/>
  <c r="J42" i="26"/>
  <c r="K38" i="26"/>
  <c r="I41" i="26"/>
  <c r="K42" i="26"/>
  <c r="K37" i="26"/>
  <c r="K41" i="26"/>
  <c r="I38" i="26"/>
  <c r="J38" i="26"/>
  <c r="J37" i="26"/>
  <c r="J41" i="26"/>
  <c r="K23" i="25"/>
  <c r="I44" i="26" l="1"/>
  <c r="K44" i="26"/>
  <c r="J44" i="26"/>
</calcChain>
</file>

<file path=xl/sharedStrings.xml><?xml version="1.0" encoding="utf-8"?>
<sst xmlns="http://schemas.openxmlformats.org/spreadsheetml/2006/main" count="798" uniqueCount="510">
  <si>
    <t>Fortalecimiento del deporte nacional.</t>
  </si>
  <si>
    <t>003 Gastos en temas de capacitación deportivos</t>
  </si>
  <si>
    <t>Telecomunicaciones</t>
  </si>
  <si>
    <t>Combustibles y Lubricantes</t>
  </si>
  <si>
    <t>Energía Eléctrica</t>
  </si>
  <si>
    <t>Mantenimiento y Reparación de Equipos y Sistemas Informáticos</t>
  </si>
  <si>
    <t>Seguros</t>
  </si>
  <si>
    <t>TOTAL</t>
  </si>
  <si>
    <t>DEPORTE</t>
  </si>
  <si>
    <t>MANTENIMIENTO</t>
  </si>
  <si>
    <t>SIERRA</t>
  </si>
  <si>
    <t>ADMINISTRATIVO</t>
  </si>
  <si>
    <t>TÉCNICO</t>
  </si>
  <si>
    <t>PROGRAMA</t>
  </si>
  <si>
    <t>ACTIVIDAD</t>
  </si>
  <si>
    <t>Salarios Unificados</t>
  </si>
  <si>
    <t>Decimotercer Sueldo</t>
  </si>
  <si>
    <t>Decimocuarto Sueldo</t>
  </si>
  <si>
    <t>Aporte Patronal</t>
  </si>
  <si>
    <t>Fondo de Reserva</t>
  </si>
  <si>
    <t>Compensación por Desahucio</t>
  </si>
  <si>
    <t>Por Renuncia Voluntaria</t>
  </si>
  <si>
    <t>Agua Potable</t>
  </si>
  <si>
    <t>Servicio de Correo</t>
  </si>
  <si>
    <t>Servicio de Seguridad y Vigilancia</t>
  </si>
  <si>
    <t>Servicio de Implementación y Administración de Bancos de Información</t>
  </si>
  <si>
    <t>Fiscalización e Inspecciones Técnicas</t>
  </si>
  <si>
    <t>Arrendamiento y Licencias de Uso de Paquetes Informáticos</t>
  </si>
  <si>
    <t>Materiales de Oficina</t>
  </si>
  <si>
    <t>Materiales de Aseo</t>
  </si>
  <si>
    <t>Repuestos y Accesorios</t>
  </si>
  <si>
    <t>Partes y Repuestos</t>
  </si>
  <si>
    <t>Tasas Generales- Impuestos- Contribuciones- Permisos- Licencias y Patentes</t>
  </si>
  <si>
    <t>Comisiones Bancarias</t>
  </si>
  <si>
    <t>Costas Judiciales Tramites Notariales-y Legalización de Documentos Arreglos Extrajudiciales</t>
  </si>
  <si>
    <t>Al Sector Privado no Financiero</t>
  </si>
  <si>
    <t>A Jubilados Patronales</t>
  </si>
  <si>
    <t>Maquinarias y Equipos (Bienes de Larga Duración)</t>
  </si>
  <si>
    <t>Herramientas (Bienes de Larga Duración)</t>
  </si>
  <si>
    <t>Equipos-Sistemas y Paquetes Informáticos</t>
  </si>
  <si>
    <t>Espectáculos Culturales y Sociales</t>
  </si>
  <si>
    <t>Pasajes al Interior</t>
  </si>
  <si>
    <t>Pasajes al Exterior</t>
  </si>
  <si>
    <t>Honorarios por Contratos Civiles de Servicios</t>
  </si>
  <si>
    <t>Alimentos y Bebidas</t>
  </si>
  <si>
    <t>Adquisición de Accesorios e Insumos Químicos y Orgánicos</t>
  </si>
  <si>
    <t>Fletes y Maniobras</t>
  </si>
  <si>
    <t>Uniformes Deportivos</t>
  </si>
  <si>
    <t>Becas y Ayudas Económicas</t>
  </si>
  <si>
    <t>001</t>
  </si>
  <si>
    <t>002</t>
  </si>
  <si>
    <t>003</t>
  </si>
  <si>
    <t>004</t>
  </si>
  <si>
    <t>005</t>
  </si>
  <si>
    <t>006</t>
  </si>
  <si>
    <t>007</t>
  </si>
  <si>
    <t>008</t>
  </si>
  <si>
    <t>009</t>
  </si>
  <si>
    <t>010</t>
  </si>
  <si>
    <t>OPERACIÓN_Y_MANTENIMIENTO_DE_ESCENARIOS_DEPORTIVOS</t>
  </si>
  <si>
    <t>EVALUACIÓN</t>
  </si>
  <si>
    <t>IMPLEMENTACIÓN_DEPORTIVA</t>
  </si>
  <si>
    <t>JUEGOS</t>
  </si>
  <si>
    <t>ACTIVIDADES_RECREATIVAS</t>
  </si>
  <si>
    <t>El indicador nos permite conocer el avance PORCENTUAL de la ejecución del presupuesto de manera mensual, respecto de la programación realizada para el año.</t>
  </si>
  <si>
    <t xml:space="preserve">El indicador nos permite conocer de manera PORCENTUALel avance en la planificación </t>
  </si>
  <si>
    <t>OPERACIÓN_Y_MANTENIMIENTO_ADMINISTRATIVO_DE_LAS_ORGANIZACIONES_DEPORTIVAS</t>
  </si>
  <si>
    <t xml:space="preserve">004 Gastos Deportivos Generales </t>
  </si>
  <si>
    <t>INDICADORES</t>
  </si>
  <si>
    <t>COSTA</t>
  </si>
  <si>
    <t>530212</t>
  </si>
  <si>
    <t>530223</t>
  </si>
  <si>
    <t>530233</t>
  </si>
  <si>
    <t>530234</t>
  </si>
  <si>
    <t>530299</t>
  </si>
  <si>
    <t>530499</t>
  </si>
  <si>
    <t>530599</t>
  </si>
  <si>
    <t>530610</t>
  </si>
  <si>
    <t>530816</t>
  </si>
  <si>
    <t>530830</t>
  </si>
  <si>
    <t>530899</t>
  </si>
  <si>
    <t>530901</t>
  </si>
  <si>
    <t>Agua de Riego</t>
  </si>
  <si>
    <t>Almacenamiento, Embalaje, Envase y Recarga de Extintores</t>
  </si>
  <si>
    <t>Edición,    Impresión,    Reproducción,    Publicaciones,    Suscripciones,    Fotocopiado,    Traducción, Empastado, Enmarcación, Serigrafía, Fotografía, Carnetización, Filmación e Imágenes Satelitales.</t>
  </si>
  <si>
    <t>Servicios  de  Aseo;  Lavado  de  Vestimenta  de  Trabajo;  Fumigación,  Desinfección  y  Limpieza  de Instalaciones</t>
  </si>
  <si>
    <t>Investigaciones Profesionales y Análisis de Laboratorio</t>
  </si>
  <si>
    <t>Servicios para Actividades Agropecuarias, Pesca y Caza</t>
  </si>
  <si>
    <t>Servicios de Cartografía</t>
  </si>
  <si>
    <t>Servicios Médicos Hospitalarios y Complementarios</t>
  </si>
  <si>
    <t>Servicios en Actividades Mineras e Hidrocarburíferas</t>
  </si>
  <si>
    <t>Comisiones por la Venta de Productos, Servicios Postales y Financieros</t>
  </si>
  <si>
    <t>Servicio de Alimentación</t>
  </si>
  <si>
    <t>Membrecías</t>
  </si>
  <si>
    <t>Otros Servicios Generales</t>
  </si>
  <si>
    <t>Gastos para la Atención a Delegados Extranjeros y Nacionales, Deportistas, Entrenadores y Cuerpo Técnico que Representen al País</t>
  </si>
  <si>
    <t>Mobiliarios  (Instalación, Mantenimiento y Reparación)</t>
  </si>
  <si>
    <t>Maquinarias y Equipos (Instalación, Mantenimiento y Reparación)</t>
  </si>
  <si>
    <t>Vehículos (Mantenimiento y Reparación)</t>
  </si>
  <si>
    <t>Herramientas (Mantenimiento y Reparación)</t>
  </si>
  <si>
    <t>Infraestructura</t>
  </si>
  <si>
    <t>Mantenimiento de Áreas Verdes y Arreglo de Vías Internas</t>
  </si>
  <si>
    <t>Bienes Deportivos (Instalación, Mantenimiento y Reparación)</t>
  </si>
  <si>
    <t>Otras Instalaciones, Mantenimientos y Reparaciones</t>
  </si>
  <si>
    <t>Edificios, Locales y Residencias, Parqueaderos, Casilleros Judiciales y Bancarios (Arrendamiento)</t>
  </si>
  <si>
    <t>Mobiliario (Arrendamiento)</t>
  </si>
  <si>
    <t>Maquinarias y Equipos (Arrendamiento)</t>
  </si>
  <si>
    <t>Vehículos (Arrendamiento)</t>
  </si>
  <si>
    <t>Otros Arrendamientos</t>
  </si>
  <si>
    <t>Servicio de Auditoría</t>
  </si>
  <si>
    <t>Arrendamiento de Equipos Informáticos</t>
  </si>
  <si>
    <t>Materiales de Impresión, Fotografía, Reproducción y Publicaciones</t>
  </si>
  <si>
    <t>Medicinas y Productos Farmacéuticos</t>
  </si>
  <si>
    <t>Insumos,   Materiales   y  Suministros   para   la   Construcción,   Electricidad,   Plomería,   Carpintería, Señalización Vial, Navegación y Contra Incendios</t>
  </si>
  <si>
    <t>Derivados de Hidrocarburos para la Comercialización Interna</t>
  </si>
  <si>
    <t>Menaje de Cocina, de Hogar y Accesorios Descartables</t>
  </si>
  <si>
    <t>Condecoraciones</t>
  </si>
  <si>
    <t>Alimentos, Medicinas, Productos Farmacéuticos, de Aseo y Accesorios para Animales</t>
  </si>
  <si>
    <t>Insumos y Accesorios para Compensar Discapacidades</t>
  </si>
  <si>
    <t>Dispositivos Médicos para Odontología e Imagen</t>
  </si>
  <si>
    <t>Prótesis, Endoprótesis e Implantes Corporales</t>
  </si>
  <si>
    <t>Otros de Uso y Consumo Corriente</t>
  </si>
  <si>
    <t>Crédito Fiscal por Compras</t>
  </si>
  <si>
    <t>Equipos, Sistemas y Paquetes Informáticos</t>
  </si>
  <si>
    <t>Bienes Artísticos, Culturales, Bienes Deportivos y Símbolos Patrios</t>
  </si>
  <si>
    <t>Semovientes</t>
  </si>
  <si>
    <t>ITEM</t>
  </si>
  <si>
    <t>COD</t>
  </si>
  <si>
    <t>Transporte de Personal y Deportistas</t>
  </si>
  <si>
    <t>Afiliaciones e inscripciones a deportistas, entrenadores</t>
  </si>
  <si>
    <t>Suplementos vitamínicos</t>
  </si>
  <si>
    <t>Implementos deportivos y recreativos</t>
  </si>
  <si>
    <t>Implementos deportivos y recreativos no depreciables</t>
  </si>
  <si>
    <t>Bono deportivo a deportistas, entrenadores y delegados</t>
  </si>
  <si>
    <t xml:space="preserve">Incentivo por resultados deportivos </t>
  </si>
  <si>
    <t>Equipos deportivos y recreativos</t>
  </si>
  <si>
    <t>Número de disciplinas dotadas con implementación deportiva.</t>
  </si>
  <si>
    <t>SI</t>
  </si>
  <si>
    <t>NO</t>
  </si>
  <si>
    <t>A</t>
  </si>
  <si>
    <t>A/F</t>
  </si>
  <si>
    <t>F</t>
  </si>
  <si>
    <t>Edificios, Locales, Residencias y Cableado Estructurado (Instalación, Mantenimiento y Reparación)</t>
  </si>
  <si>
    <t>ACTIVIDADES</t>
  </si>
  <si>
    <t>Línea de Política 2: Generar e impulsar la cultura Física para bienestar de la población, con inclusión social e igualdad de género.</t>
  </si>
  <si>
    <t>Línea de Política 3: Liderazgo y posicionamiento internacional del país a través de la consecución de logros deportivos.</t>
  </si>
  <si>
    <t>CAMPEONATO_SELECTIVO</t>
  </si>
  <si>
    <t>Número de escenarios deportivos en operación y/o que han recibido mantenimiento</t>
  </si>
  <si>
    <t>GASTOS_EN_CAPACITACIÓN_DEPORTIVA_O_RECREATIVA</t>
  </si>
  <si>
    <t>Número de evaluaciones realizadas</t>
  </si>
  <si>
    <t>Número de concentrados, campamentos y/o bases de entrenamiento realizados</t>
  </si>
  <si>
    <t>Número de campamentos y/o selectivos realizados</t>
  </si>
  <si>
    <t>Número de juegos realizados</t>
  </si>
  <si>
    <t>Número de actividades recreativas realizadas</t>
  </si>
  <si>
    <t>OBJETIVOS SECRETARÍA DEL DEPORTE</t>
  </si>
  <si>
    <t>LÍNEAS DE POLÍTICA PLAN DECENAL</t>
  </si>
  <si>
    <t>Número de capacitaciones en deporte y/o actividad física realizadas</t>
  </si>
  <si>
    <t>GASTOS_DEPORTIVOS_GENERALES</t>
  </si>
  <si>
    <t>CONCENTRADO_CAMPAMENTO_BASE_DE_ENTRENAMIENTO</t>
  </si>
  <si>
    <t>TAREA</t>
  </si>
  <si>
    <t>Número de infraestructura administrativa en operación y/o que ha recibido mantenimiento</t>
  </si>
  <si>
    <t>Otros gastos</t>
  </si>
  <si>
    <t>CLASIFICACIÓN DEL GASTO</t>
  </si>
  <si>
    <t>SEMESTRE</t>
  </si>
  <si>
    <t>ENERO - JUNIO</t>
  </si>
  <si>
    <t>Recursos públicos</t>
  </si>
  <si>
    <t>Recursos de autogestión del organismo</t>
  </si>
  <si>
    <t>Otras fuentes de financiamiento</t>
  </si>
  <si>
    <t>Administrativo</t>
  </si>
  <si>
    <t>Adquisición o contratación</t>
  </si>
  <si>
    <t>En convenio de uso y/o administración</t>
  </si>
  <si>
    <t>En comodato</t>
  </si>
  <si>
    <t>ITEM PLAN ANUAL DE COMPRAS</t>
  </si>
  <si>
    <t>COD ÍTEM PAC</t>
  </si>
  <si>
    <t>Plan Anual de Compras</t>
  </si>
  <si>
    <t>N°</t>
  </si>
  <si>
    <t>TIPO DE FINANCIAMIENTO</t>
  </si>
  <si>
    <r>
      <t xml:space="preserve">FECHA
INICIO
</t>
    </r>
    <r>
      <rPr>
        <b/>
        <sz val="10"/>
        <color rgb="FFFF0000"/>
        <rFont val="Calibri"/>
        <family val="2"/>
        <scheme val="minor"/>
      </rPr>
      <t>DD/MM/AAAA</t>
    </r>
  </si>
  <si>
    <r>
      <t xml:space="preserve">FECHA
FIN
</t>
    </r>
    <r>
      <rPr>
        <b/>
        <sz val="10"/>
        <color rgb="FFFF0000"/>
        <rFont val="Calibri"/>
        <family val="2"/>
        <scheme val="minor"/>
      </rPr>
      <t>DD/MM/AAAA</t>
    </r>
  </si>
  <si>
    <t>NOMBRE DEL EVENTO/TAREA</t>
  </si>
  <si>
    <r>
      <t xml:space="preserve">SEDE
</t>
    </r>
    <r>
      <rPr>
        <b/>
        <sz val="10"/>
        <color rgb="FFFF0000"/>
        <rFont val="Calibri"/>
        <family val="2"/>
        <scheme val="minor"/>
      </rPr>
      <t>CIUDAD -  PAIS</t>
    </r>
  </si>
  <si>
    <t>ALCANCE</t>
  </si>
  <si>
    <t>GÉNERO</t>
  </si>
  <si>
    <t>CATEGORÍA</t>
  </si>
  <si>
    <t>N/A</t>
  </si>
  <si>
    <t>LUCHA</t>
  </si>
  <si>
    <t>CORRIENTE_POA</t>
  </si>
  <si>
    <t>NAC</t>
  </si>
  <si>
    <t>TODAS</t>
  </si>
  <si>
    <t>INT</t>
  </si>
  <si>
    <t>M</t>
  </si>
  <si>
    <t>H</t>
  </si>
  <si>
    <t>AZU</t>
  </si>
  <si>
    <t>BOL</t>
  </si>
  <si>
    <t>CAÑ</t>
  </si>
  <si>
    <t>CAR</t>
  </si>
  <si>
    <t>CHI</t>
  </si>
  <si>
    <t>COT</t>
  </si>
  <si>
    <t>EOR</t>
  </si>
  <si>
    <t>ESM</t>
  </si>
  <si>
    <t>GAL</t>
  </si>
  <si>
    <t>GUA</t>
  </si>
  <si>
    <t>IMB</t>
  </si>
  <si>
    <t>LOJ</t>
  </si>
  <si>
    <t>LRI</t>
  </si>
  <si>
    <t>MAN</t>
  </si>
  <si>
    <t>MSA</t>
  </si>
  <si>
    <t>NAP</t>
  </si>
  <si>
    <t>ORE</t>
  </si>
  <si>
    <t>PAS</t>
  </si>
  <si>
    <t>PIC</t>
  </si>
  <si>
    <t>SDO</t>
  </si>
  <si>
    <t>SEL</t>
  </si>
  <si>
    <t>SUC</t>
  </si>
  <si>
    <t>TUN</t>
  </si>
  <si>
    <t>ZCH</t>
  </si>
  <si>
    <t>TIPO</t>
  </si>
  <si>
    <t>INVERSIÓN</t>
  </si>
  <si>
    <t>AUTOGESTIÓN</t>
  </si>
  <si>
    <t>OTROS</t>
  </si>
  <si>
    <t>015 Autogestión</t>
  </si>
  <si>
    <t>016 Otros</t>
  </si>
  <si>
    <t>INICIALES</t>
  </si>
  <si>
    <t>AJEDREZ</t>
  </si>
  <si>
    <t>ANDINISMO_Y_ESCALADA</t>
  </si>
  <si>
    <t>ATLETISMO</t>
  </si>
  <si>
    <t>AUTOMOVILISMO</t>
  </si>
  <si>
    <t>BADMINTON</t>
  </si>
  <si>
    <t>BAILE_DEPORTIVO</t>
  </si>
  <si>
    <t>BALONCESTO</t>
  </si>
  <si>
    <t>BALONMANO</t>
  </si>
  <si>
    <t>BEISBOL</t>
  </si>
  <si>
    <t>BILLAR</t>
  </si>
  <si>
    <t>BOLOS</t>
  </si>
  <si>
    <t>BOXEO</t>
  </si>
  <si>
    <t>BRIDGE</t>
  </si>
  <si>
    <t>BUCEO_Y_ACTIVIDADES_SUBACUATICAS</t>
  </si>
  <si>
    <t>CANOTAJE</t>
  </si>
  <si>
    <t>CICLISMO</t>
  </si>
  <si>
    <t>DEPORTES_AEREOS</t>
  </si>
  <si>
    <t>ECUESTRE</t>
  </si>
  <si>
    <t>ESGRIMA</t>
  </si>
  <si>
    <t>ESQUI_NAUTICO</t>
  </si>
  <si>
    <t>FISICOCULTURISMO_Y_POTENCIA</t>
  </si>
  <si>
    <t>FUTBOL</t>
  </si>
  <si>
    <t>GIMNASIA</t>
  </si>
  <si>
    <t>GOLF</t>
  </si>
  <si>
    <t>HOCKEY_CESPED</t>
  </si>
  <si>
    <t>JUDO</t>
  </si>
  <si>
    <t>KARATE</t>
  </si>
  <si>
    <t>LEVANTAMIENTO_DE_PESAS</t>
  </si>
  <si>
    <t>MOTOCICLISMO</t>
  </si>
  <si>
    <t>NATACION</t>
  </si>
  <si>
    <t>PATINAJE</t>
  </si>
  <si>
    <t>PELOTA_NACIONAL</t>
  </si>
  <si>
    <t>PENTATLON_MODERNO</t>
  </si>
  <si>
    <t>REMO</t>
  </si>
  <si>
    <t>RUGBY</t>
  </si>
  <si>
    <t>SOFBOL</t>
  </si>
  <si>
    <t>SQUASH</t>
  </si>
  <si>
    <t>SURF</t>
  </si>
  <si>
    <t>TAEKWONDO</t>
  </si>
  <si>
    <t>TENIS</t>
  </si>
  <si>
    <t>TENIS_DE_MESA</t>
  </si>
  <si>
    <t>TIRO_CON_ARCO</t>
  </si>
  <si>
    <t>TIRO_OLÍMPICO</t>
  </si>
  <si>
    <t>TRIATLON</t>
  </si>
  <si>
    <t>VELA</t>
  </si>
  <si>
    <t>VOLEIBOL</t>
  </si>
  <si>
    <t>WUSHU</t>
  </si>
  <si>
    <t>FEDEME</t>
  </si>
  <si>
    <t>FEDEPOE</t>
  </si>
  <si>
    <t>GOALBALL</t>
  </si>
  <si>
    <t>REMO IN</t>
  </si>
  <si>
    <t>RUGBY EN SILLAS DE RUEDAS</t>
  </si>
  <si>
    <t>BOCCIAS</t>
  </si>
  <si>
    <t>POWERLIFTING</t>
  </si>
  <si>
    <t>FÚTBOL AMPUTADO</t>
  </si>
  <si>
    <t>FÚTBOL 7</t>
  </si>
  <si>
    <t>HANDCYCLE</t>
  </si>
  <si>
    <t>MULTIDEPORTIVOS</t>
  </si>
  <si>
    <t>Número de actividades de fomento deportivo a las que se destina el recurso de gastos deportivos generales</t>
  </si>
  <si>
    <t>Plan Deportivo Anual</t>
  </si>
  <si>
    <t>JULIO - DICIEMBRE</t>
  </si>
  <si>
    <t>Escenario deportivo/residencia para fomento deportivo</t>
  </si>
  <si>
    <t>Propia</t>
  </si>
  <si>
    <t>Arrendada</t>
  </si>
  <si>
    <t>Gastos de viaje en el interior (En e-FIGEF: Viáticos en el exterior)</t>
  </si>
  <si>
    <t>Gastos de viaje en el Exterior (En e-FIGEF: Viáticos en el exterior)</t>
  </si>
  <si>
    <t>Capacitación al personal ténico de la organización deportiva</t>
  </si>
  <si>
    <t>Capacitación para los actores del Sistema Deportivo en General</t>
  </si>
  <si>
    <t>EDADES</t>
  </si>
  <si>
    <t>REFORMA</t>
  </si>
  <si>
    <t xml:space="preserve">OBSERVACIONES </t>
  </si>
  <si>
    <r>
      <t xml:space="preserve">OFICIO DE REFORMA
</t>
    </r>
    <r>
      <rPr>
        <b/>
        <sz val="10"/>
        <color rgb="FFFF0000"/>
        <rFont val="Calibri"/>
        <family val="2"/>
        <scheme val="minor"/>
      </rPr>
      <t>ULTIMA REFORMA</t>
    </r>
  </si>
  <si>
    <t xml:space="preserve">No. </t>
  </si>
  <si>
    <t>OBSERVACIONES</t>
  </si>
  <si>
    <t>TIPO DE CONTRATO</t>
  </si>
  <si>
    <t>CÓDIGO DE TRABAJO</t>
  </si>
  <si>
    <t>HONORARIOS</t>
  </si>
  <si>
    <r>
      <t xml:space="preserve">No.
ATL.
</t>
    </r>
    <r>
      <rPr>
        <b/>
        <sz val="10"/>
        <color rgb="FFFF0000"/>
        <rFont val="Calibri"/>
        <family val="2"/>
        <scheme val="minor"/>
      </rPr>
      <t>(M)</t>
    </r>
  </si>
  <si>
    <r>
      <t xml:space="preserve">No.
ATL.
</t>
    </r>
    <r>
      <rPr>
        <b/>
        <sz val="10"/>
        <color rgb="FFFF0000"/>
        <rFont val="Calibri"/>
        <family val="2"/>
        <scheme val="minor"/>
      </rPr>
      <t>(F)</t>
    </r>
  </si>
  <si>
    <t>6 - 8</t>
  </si>
  <si>
    <t>9 - 11</t>
  </si>
  <si>
    <t>ABSOLUTA</t>
  </si>
  <si>
    <t>INFERIOR A LA ABSOLUTA</t>
  </si>
  <si>
    <r>
      <t xml:space="preserve">CARGO
</t>
    </r>
    <r>
      <rPr>
        <b/>
        <sz val="10"/>
        <color rgb="FFFF0000"/>
        <rFont val="Calibri"/>
        <family val="2"/>
        <scheme val="minor"/>
      </rPr>
      <t>(SOLO PERSONAL TÉCNICO)</t>
    </r>
  </si>
  <si>
    <t>APELLIDOS Y NOMBRES</t>
  </si>
  <si>
    <t>NO. CÉDULA DE CIUDADANÍA / PASAPORTE</t>
  </si>
  <si>
    <r>
      <t xml:space="preserve">TIEMPO DE TRABAJO 
</t>
    </r>
    <r>
      <rPr>
        <b/>
        <sz val="10"/>
        <color rgb="FFFF0000"/>
        <rFont val="Calibri"/>
        <family val="2"/>
        <scheme val="minor"/>
      </rPr>
      <t>(EN MESES)</t>
    </r>
  </si>
  <si>
    <t>TOTAL DEP. ATENDIDOS</t>
  </si>
  <si>
    <t>I. DATOS GENERALES</t>
  </si>
  <si>
    <t>NOMBRE DEL ORGANISMO DEPORTIVO:</t>
  </si>
  <si>
    <t>RUC DEL ORGANISMO DEPORTIVO:</t>
  </si>
  <si>
    <t>PRESIDENTE O REPRESENTANTE LEGAL DEL ORGANISMO:</t>
  </si>
  <si>
    <t>CORREO ELECTRÓNICO DEL ORGANISMO DEPORTIVO:</t>
  </si>
  <si>
    <t>PROVINCIA:</t>
  </si>
  <si>
    <t>DIRECCIÓN COMPLETA:</t>
  </si>
  <si>
    <t>CIUDAD:</t>
  </si>
  <si>
    <t>REFERENCIA DE LA DIRECCIÓN:</t>
  </si>
  <si>
    <t>TELÉFONO DE OFICINAS:</t>
  </si>
  <si>
    <t>GRUPO DE GASTO</t>
  </si>
  <si>
    <t>NOMBRE  DEL RESPONSABLE DE LA ELABORACIÓN DEL INFORME:</t>
  </si>
  <si>
    <t>NRO. DEP. ATENDIDOS
(M)</t>
  </si>
  <si>
    <t>NRO. DEP. ATENDIDOS
(F)</t>
  </si>
  <si>
    <r>
      <t xml:space="preserve">NRO. DEP. ATENDIDOS
</t>
    </r>
    <r>
      <rPr>
        <b/>
        <sz val="10"/>
        <color rgb="FFFF0000"/>
        <rFont val="Calibri"/>
        <family val="2"/>
        <scheme val="minor"/>
      </rPr>
      <t>(M)</t>
    </r>
  </si>
  <si>
    <r>
      <t xml:space="preserve">NRO. DEP. ATENDIDOS
</t>
    </r>
    <r>
      <rPr>
        <b/>
        <sz val="10"/>
        <color rgb="FFFF0000"/>
        <rFont val="Calibri"/>
        <family val="2"/>
        <scheme val="minor"/>
      </rPr>
      <t>(F)</t>
    </r>
  </si>
  <si>
    <t>META PLANIFICADA
INFORMACIÓN DEL POA INICIAL</t>
  </si>
  <si>
    <t>META EJECUTADA
INFORMACIÓN DEL POA FINAL</t>
  </si>
  <si>
    <t>TOTAL
PERSONAL TÉCNICO</t>
  </si>
  <si>
    <t>AREA</t>
  </si>
  <si>
    <t>OBJETIVO ESTRATÉGICO DE LA SECRETARÍA AL QUE SE ALINEA:</t>
  </si>
  <si>
    <t>ÁREA DE ACCIÓN DEL ORGANISMO DEPORTIVO:</t>
  </si>
  <si>
    <t>BENEFICIARIOS</t>
  </si>
  <si>
    <t>CORREO ELECTRÓNICO DEL RESPONSABLE DEL INFORME:</t>
  </si>
  <si>
    <t>12 - 14</t>
  </si>
  <si>
    <t>18 - 20</t>
  </si>
  <si>
    <t>21 - 23</t>
  </si>
  <si>
    <t>&gt;27</t>
  </si>
  <si>
    <t>15 - 17</t>
  </si>
  <si>
    <t>24 - 26</t>
  </si>
  <si>
    <t xml:space="preserve">No. 
ENT. Y OTROS  </t>
  </si>
  <si>
    <t>RESULTADO ALCANZADO</t>
  </si>
  <si>
    <r>
      <t xml:space="preserve">NRO. DEP. DE SELECCIÓN ATENDIDOS
</t>
    </r>
    <r>
      <rPr>
        <b/>
        <sz val="10"/>
        <color rgb="FFFF0000"/>
        <rFont val="Calibri"/>
        <family val="2"/>
        <scheme val="minor"/>
      </rPr>
      <t>(M)</t>
    </r>
  </si>
  <si>
    <r>
      <t xml:space="preserve">NRO. DEP. DE SELECCIÓN ATENDIDOS
</t>
    </r>
    <r>
      <rPr>
        <b/>
        <sz val="10"/>
        <color rgb="FFFF0000"/>
        <rFont val="Calibri"/>
        <family val="2"/>
        <scheme val="minor"/>
      </rPr>
      <t>(F)</t>
    </r>
  </si>
  <si>
    <t>TOTAL
BENEFICIARIOS</t>
  </si>
  <si>
    <t>CORRIENTE</t>
  </si>
  <si>
    <t>DEPORTE PARA PERSONAS CON DISCAPACIDAD</t>
  </si>
  <si>
    <t>INCREMENTAR EL RENDIMIENTO DE LOS ATLETAS EN LA CONSECUCIÓN DE LOGROS DEPORTIVOS</t>
  </si>
  <si>
    <t>015 Alto Rendimiento</t>
  </si>
  <si>
    <t>No. 
PERSONAL TECNICO</t>
  </si>
  <si>
    <t>TOTAL ATENDIDOS</t>
  </si>
  <si>
    <t>II. COMPETENCIA DEL ORGANISMO DEPORTIVO</t>
  </si>
  <si>
    <t>III. DATOS DE CONTACTO</t>
  </si>
  <si>
    <t>NOMBRE  DE LA DIRECCIÓN RESPONSABLE DE LA ELABORACIÓN DEL INFORME:</t>
  </si>
  <si>
    <t>IV. PRESUPUESTO ASIGNADO AL FOMENTO DEPORTIVO</t>
  </si>
  <si>
    <t>DEPORTE CONVENCIONAL PARA EL ALTO RENDIMIENTO</t>
  </si>
  <si>
    <t>ENTRENADOR</t>
  </si>
  <si>
    <t>ASISTENTE</t>
  </si>
  <si>
    <t>PREPARADOR FISICO</t>
  </si>
  <si>
    <t>MONITOR</t>
  </si>
  <si>
    <t>OTROS_PROFESIONALES</t>
  </si>
  <si>
    <t>NOMBRES</t>
  </si>
  <si>
    <t>APELLIDOS</t>
  </si>
  <si>
    <t>CUMPLIMIENTO</t>
  </si>
  <si>
    <t>OBSERVACIÓN ÁREA TÉCNICA</t>
  </si>
  <si>
    <t>#</t>
  </si>
  <si>
    <t>DISCIPLINA DEPORTIVA
DISCAPACIDAD</t>
  </si>
  <si>
    <t>PRUEBA</t>
  </si>
  <si>
    <t>MARCA</t>
  </si>
  <si>
    <t>CONVOCATORIA A JUEGOS
DISCIPLINA/
DISCAPACIDAD</t>
  </si>
  <si>
    <t>GENERO</t>
  </si>
  <si>
    <t>CATEGORIA
EDAD</t>
  </si>
  <si>
    <t>PROVINCIA
REPRESENTACIÓN</t>
  </si>
  <si>
    <t>NOMBRE EVENTO</t>
  </si>
  <si>
    <r>
      <t xml:space="preserve">SEDE DEL EVENTO
</t>
    </r>
    <r>
      <rPr>
        <b/>
        <sz val="10"/>
        <color rgb="FFFF0000"/>
        <rFont val="Calibri"/>
        <family val="2"/>
        <scheme val="minor"/>
      </rPr>
      <t>CIUDAD-PAIS</t>
    </r>
  </si>
  <si>
    <r>
      <t xml:space="preserve">FECHA DEL EVENTO
</t>
    </r>
    <r>
      <rPr>
        <b/>
        <sz val="10"/>
        <color rgb="FFFF0000"/>
        <rFont val="Calibri"/>
        <family val="2"/>
        <scheme val="minor"/>
      </rPr>
      <t>MM/AA</t>
    </r>
  </si>
  <si>
    <t>DISCIPLINA/ 
DISCAPACIDAD</t>
  </si>
  <si>
    <t>AA.TODAS</t>
  </si>
  <si>
    <t>ANDINISMO</t>
  </si>
  <si>
    <t>ESCALADA</t>
  </si>
  <si>
    <t>CAMPO</t>
  </si>
  <si>
    <t>COMBINADAS</t>
  </si>
  <si>
    <t>PISTA</t>
  </si>
  <si>
    <t>RUTA</t>
  </si>
  <si>
    <t>PLAYA</t>
  </si>
  <si>
    <t>SALA</t>
  </si>
  <si>
    <t>ACTIVIDADES_SUBACUATICAS</t>
  </si>
  <si>
    <t>BUCEO</t>
  </si>
  <si>
    <t>CANOA</t>
  </si>
  <si>
    <t>KAYAC</t>
  </si>
  <si>
    <t>OCEANICA</t>
  </si>
  <si>
    <t>POLO</t>
  </si>
  <si>
    <t>SLALOM</t>
  </si>
  <si>
    <t>BMX</t>
  </si>
  <si>
    <t>FREE_STYLE</t>
  </si>
  <si>
    <t>MONTAÑA</t>
  </si>
  <si>
    <t>ADIESTRAMIENTO</t>
  </si>
  <si>
    <t>ENDURANCE</t>
  </si>
  <si>
    <t>PRUEBA_COMPLETA</t>
  </si>
  <si>
    <t>SALTO</t>
  </si>
  <si>
    <t>VAULTING</t>
  </si>
  <si>
    <t>ESPADA</t>
  </si>
  <si>
    <t>FLORETE</t>
  </si>
  <si>
    <t>SABLE</t>
  </si>
  <si>
    <t>FISICOCULTURISMO</t>
  </si>
  <si>
    <t>POTENCIA</t>
  </si>
  <si>
    <t>FUTBOL_DE_SALON</t>
  </si>
  <si>
    <t>FUTBOL_SALA</t>
  </si>
  <si>
    <t>ACROBÁTICA</t>
  </si>
  <si>
    <t>AERÓBICA</t>
  </si>
  <si>
    <t>ARTISTICA</t>
  </si>
  <si>
    <t>RITMICA</t>
  </si>
  <si>
    <t>TRAMPOLIN</t>
  </si>
  <si>
    <t>KATA</t>
  </si>
  <si>
    <t>KUMITE</t>
  </si>
  <si>
    <t>GRECO</t>
  </si>
  <si>
    <t>LIBRE</t>
  </si>
  <si>
    <t>AGUAS_ABIERTAS</t>
  </si>
  <si>
    <t>CARRERAS</t>
  </si>
  <si>
    <t>CLAVADOS</t>
  </si>
  <si>
    <t>SINCRONIZADA</t>
  </si>
  <si>
    <t>ARTISTICO</t>
  </si>
  <si>
    <t>HOCKEY_PATIN</t>
  </si>
  <si>
    <t>SKATEBOARDING</t>
  </si>
  <si>
    <t>QUINCES</t>
  </si>
  <si>
    <t>SEVEN</t>
  </si>
  <si>
    <t>KERUGUI</t>
  </si>
  <si>
    <t>POOMSAE</t>
  </si>
  <si>
    <t>COMPUESTO</t>
  </si>
  <si>
    <t>DESNUDO</t>
  </si>
  <si>
    <t>RECURVO</t>
  </si>
  <si>
    <t>ESCOPETA</t>
  </si>
  <si>
    <t>PISTOLA</t>
  </si>
  <si>
    <t>RIFLE</t>
  </si>
  <si>
    <t>COLISEO</t>
  </si>
  <si>
    <t>SANDA</t>
  </si>
  <si>
    <t>TALOU</t>
  </si>
  <si>
    <t>INFERIOR A JUVENIL</t>
  </si>
  <si>
    <t>CONVOCATORIA</t>
  </si>
  <si>
    <t>CONVOCADO JJ.OLÍMPICOS</t>
  </si>
  <si>
    <t>NO CONVOCADO JJ.OLÍMPICOS</t>
  </si>
  <si>
    <t>CONVOCADO JJ.PARALÍMPICOS</t>
  </si>
  <si>
    <t>NO CONVOCADO JJ.PARALÍMPICOS</t>
  </si>
  <si>
    <t>CONVOCADO JJ.SORDOLÍMPICOS</t>
  </si>
  <si>
    <t>NO CONVOCADO JJ.SORDOLÍMPICOS</t>
  </si>
  <si>
    <t>PROVINCIA</t>
  </si>
  <si>
    <t>AZUAY</t>
  </si>
  <si>
    <t>BOLIVAR</t>
  </si>
  <si>
    <t>CAÑAR</t>
  </si>
  <si>
    <t>CARCHI</t>
  </si>
  <si>
    <t>CHIMBORAZO</t>
  </si>
  <si>
    <t>COTOPAXI</t>
  </si>
  <si>
    <t>EL ORO</t>
  </si>
  <si>
    <t>ESMERALDAS</t>
  </si>
  <si>
    <t>GALAPAGOS</t>
  </si>
  <si>
    <t>GUAYAS</t>
  </si>
  <si>
    <t>IMBABURA</t>
  </si>
  <si>
    <t>LOJA</t>
  </si>
  <si>
    <t>LOS RIOS</t>
  </si>
  <si>
    <t>MANABÍ</t>
  </si>
  <si>
    <t>MORONA SANTIAGO</t>
  </si>
  <si>
    <t>NAPO</t>
  </si>
  <si>
    <t>ORELLANA</t>
  </si>
  <si>
    <t>PASTAZA</t>
  </si>
  <si>
    <t>PICHINCHA</t>
  </si>
  <si>
    <t>SANTA ELENA</t>
  </si>
  <si>
    <t>SANTO DOMINGO</t>
  </si>
  <si>
    <t>SUCUMBIOS</t>
  </si>
  <si>
    <t>TUNGURAHUA</t>
  </si>
  <si>
    <t>ZAMORA CHINCHIPE</t>
  </si>
  <si>
    <t>FEDEDI</t>
  </si>
  <si>
    <t>FEDEPDAL</t>
  </si>
  <si>
    <t>FEDEDIV</t>
  </si>
  <si>
    <t>COE</t>
  </si>
  <si>
    <t>CPE</t>
  </si>
  <si>
    <t>RAQUETBALL</t>
  </si>
  <si>
    <t xml:space="preserve">ATLETISMO </t>
  </si>
  <si>
    <t>FUTSAL</t>
  </si>
  <si>
    <t>NATACIÓN</t>
  </si>
  <si>
    <t>TENIS DE MESA</t>
  </si>
  <si>
    <t xml:space="preserve">BALONCESTO </t>
  </si>
  <si>
    <t>FEDEPDIF</t>
  </si>
  <si>
    <t xml:space="preserve">BALONCESTO EN SILLA DE RUEDAS </t>
  </si>
  <si>
    <t>FUTBOL PC</t>
  </si>
  <si>
    <t>TIRO CON ARCO</t>
  </si>
  <si>
    <t>TENIS DE CAMPO</t>
  </si>
  <si>
    <t>EVENTOS DE PREPARACIÓN</t>
  </si>
  <si>
    <t>EVENTOS DE COMPETENCIA</t>
  </si>
  <si>
    <t>POSICIÓN</t>
  </si>
  <si>
    <t>4 - 8</t>
  </si>
  <si>
    <t>+ 9</t>
  </si>
  <si>
    <t>PRONÓSTICO DEL EVENTO/TAREA</t>
  </si>
  <si>
    <r>
      <t xml:space="preserve">META EJECUTADA
</t>
    </r>
    <r>
      <rPr>
        <b/>
        <sz val="10"/>
        <color rgb="FFFF0000"/>
        <rFont val="Calibri"/>
        <family val="2"/>
        <scheme val="minor"/>
      </rPr>
      <t>INFORMACIÓN REAL</t>
    </r>
  </si>
  <si>
    <t>EQUIPO INTERDISCIPLINARIO</t>
  </si>
  <si>
    <t>AA. TODAS</t>
  </si>
  <si>
    <t>UBICACIÒN</t>
  </si>
  <si>
    <t>PRESUPUESTO TOTAL ASIGNADO GASTO CORRIENTE:</t>
  </si>
  <si>
    <t>005 Concentrado, campamento y/o base de entrenamiento</t>
  </si>
  <si>
    <t>006 Evaluación</t>
  </si>
  <si>
    <t>007 Campeonato y/o Selectivo</t>
  </si>
  <si>
    <t>008 Juegos</t>
  </si>
  <si>
    <t>010 Implementación Deportiva</t>
  </si>
  <si>
    <r>
      <t xml:space="preserve">META PLANIFICADA
</t>
    </r>
    <r>
      <rPr>
        <b/>
        <sz val="10"/>
        <color rgb="FFFF0000"/>
        <rFont val="Calibri"/>
        <family val="2"/>
        <scheme val="minor"/>
      </rPr>
      <t>INFORMACIÓN DEL POA</t>
    </r>
  </si>
  <si>
    <r>
      <t xml:space="preserve">SUBSECRETARÍA DE DEPORTE DE ALTO RENDIMIENTO
DIRECCIÓN DE </t>
    </r>
    <r>
      <rPr>
        <b/>
        <sz val="14"/>
        <rFont val="Arial"/>
        <family val="2"/>
      </rPr>
      <t>DEPORTE DEPORTE CONVENCIONAL PARA EL ALTO RENDIMIENTO</t>
    </r>
  </si>
  <si>
    <t>INFORME DE GESTIÓN 2020 - ORGANIZACIONES DEPORTIVAS</t>
  </si>
  <si>
    <t>INFORME DE GESTIÓN 2020</t>
  </si>
  <si>
    <t>RESUMEN  EVENTOS 2020</t>
  </si>
  <si>
    <t>SUELDOS Y HONORARIOS 2020 - PERSONAL TÉCNICO</t>
  </si>
  <si>
    <t>BENEFICIARIOS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</si>
</sst>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 _€_-;\-* #,##0.00\ _€_-;_-* &quot;-&quot;??\ _€_-;_-@_-"/>
    <numFmt numFmtId="164" formatCode="_ &quot;$&quot;* #,##0.00_ ;_ &quot;$&quot;* \-#,##0.00_ ;_ &quot;$&quot;* &quot;-&quot;??_ ;_ @_ "/>
    <numFmt numFmtId="165" formatCode="_ * #,##0.00_ ;_ * \-#,##0.00_ ;_ * &quot;-&quot;??_ ;_ @_ "/>
    <numFmt numFmtId="166" formatCode="_(&quot;$&quot;\ * #,##0.00_);_(&quot;$&quot;\ * \(#,##0.00\);_(&quot;$&quot;\ * &quot;-&quot;??_);_(@_)"/>
    <numFmt numFmtId="167" formatCode="&quot;$&quot;#,##0.00"/>
    <numFmt numFmtId="168" formatCode="dd/mm/yyyy;@"/>
    <numFmt numFmtId="169" formatCode="0000000000000"/>
    <numFmt numFmtId="170" formatCode="&quot;$&quot;\ #,##0.00"/>
  </numFmts>
  <fonts count="35"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1"/>
      <color indexed="8"/>
      <name val="Calibri"/>
      <family val="2"/>
    </font>
    <font>
      <sz val="10"/>
      <name val="Arial"/>
      <family val="2"/>
    </font>
    <font>
      <sz val="10"/>
      <color rgb="FF000000"/>
      <name val="Calibri"/>
      <family val="2"/>
      <scheme val="minor"/>
    </font>
    <font>
      <b/>
      <sz val="10"/>
      <name val="Calibri"/>
      <family val="2"/>
      <scheme val="minor"/>
    </font>
    <font>
      <sz val="11"/>
      <color rgb="FF000000"/>
      <name val="Calibri"/>
      <family val="2"/>
    </font>
    <font>
      <b/>
      <sz val="18"/>
      <color rgb="FF000000"/>
      <name val="Calibri"/>
      <family val="2"/>
      <scheme val="minor"/>
    </font>
    <font>
      <sz val="18"/>
      <color rgb="FF000000"/>
      <name val="Calibri"/>
      <family val="2"/>
      <scheme val="minor"/>
    </font>
    <font>
      <b/>
      <sz val="10"/>
      <color rgb="FFFF0000"/>
      <name val="Calibri"/>
      <family val="2"/>
      <scheme val="minor"/>
    </font>
    <font>
      <b/>
      <sz val="10"/>
      <color rgb="FF000000"/>
      <name val="Calibri"/>
      <family val="2"/>
      <scheme val="minor"/>
    </font>
    <font>
      <sz val="11"/>
      <color theme="1"/>
      <name val="Arial"/>
      <family val="2"/>
    </font>
    <font>
      <b/>
      <sz val="14"/>
      <color theme="1"/>
      <name val="Arial"/>
      <family val="2"/>
    </font>
    <font>
      <b/>
      <sz val="18"/>
      <color theme="1"/>
      <name val="Arial"/>
      <family val="2"/>
    </font>
    <font>
      <sz val="11"/>
      <color indexed="8"/>
      <name val="Arial"/>
      <family val="2"/>
    </font>
    <font>
      <sz val="14"/>
      <color indexed="8"/>
      <name val="Arial"/>
      <family val="2"/>
    </font>
    <font>
      <sz val="10"/>
      <color rgb="FFFF0000"/>
      <name val="Calibri"/>
      <family val="2"/>
      <scheme val="minor"/>
    </font>
    <font>
      <sz val="12"/>
      <color theme="1"/>
      <name val="Arial"/>
      <family val="2"/>
    </font>
    <font>
      <b/>
      <sz val="12"/>
      <color theme="1"/>
      <name val="Arial"/>
      <family val="2"/>
    </font>
    <font>
      <sz val="13"/>
      <color theme="1"/>
      <name val="Arial"/>
      <family val="2"/>
    </font>
    <font>
      <b/>
      <sz val="13"/>
      <color theme="1"/>
      <name val="Arial"/>
      <family val="2"/>
    </font>
    <font>
      <b/>
      <u/>
      <sz val="13"/>
      <color indexed="8"/>
      <name val="Arial"/>
      <family val="2"/>
    </font>
    <font>
      <b/>
      <sz val="13"/>
      <color indexed="8"/>
      <name val="Arial"/>
      <family val="2"/>
    </font>
    <font>
      <sz val="13"/>
      <color indexed="8"/>
      <name val="Arial"/>
      <family val="2"/>
    </font>
    <font>
      <sz val="13"/>
      <name val="Arial"/>
      <family val="2"/>
    </font>
    <font>
      <b/>
      <sz val="13"/>
      <name val="Arial"/>
      <family val="2"/>
    </font>
    <font>
      <sz val="12"/>
      <color indexed="8"/>
      <name val="Arial"/>
      <family val="2"/>
    </font>
    <font>
      <sz val="10"/>
      <name val="Calibri"/>
      <family val="2"/>
      <scheme val="minor"/>
    </font>
    <font>
      <sz val="10"/>
      <name val="Calibri"/>
      <family val="2"/>
    </font>
    <font>
      <b/>
      <sz val="24"/>
      <name val="Calibri"/>
      <family val="2"/>
      <scheme val="minor"/>
    </font>
    <font>
      <b/>
      <sz val="9"/>
      <name val="Calibri"/>
      <family val="2"/>
      <scheme val="minor"/>
    </font>
    <font>
      <sz val="9"/>
      <name val="Calibri"/>
      <family val="2"/>
      <scheme val="minor"/>
    </font>
    <font>
      <b/>
      <sz val="14"/>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9"/>
        <bgColor indexed="64"/>
      </patternFill>
    </fill>
    <fill>
      <patternFill patternType="solid">
        <fgColor theme="5"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theme="4" tint="-0.24994659260841701"/>
      </left>
      <right style="thin">
        <color theme="4" tint="-0.24994659260841701"/>
      </right>
      <top style="thin">
        <color theme="4" tint="-0.24994659260841701"/>
      </top>
      <bottom style="hair">
        <color theme="4" tint="-0.24994659260841701"/>
      </bottom>
      <diagonal/>
    </border>
    <border>
      <left style="thin">
        <color theme="4" tint="-0.24994659260841701"/>
      </left>
      <right style="thin">
        <color theme="4" tint="-0.24994659260841701"/>
      </right>
      <top style="hair">
        <color theme="4" tint="-0.24994659260841701"/>
      </top>
      <bottom style="hair">
        <color theme="4" tint="-0.24994659260841701"/>
      </bottom>
      <diagonal/>
    </border>
    <border>
      <left style="thin">
        <color theme="4" tint="-0.24994659260841701"/>
      </left>
      <right style="thin">
        <color theme="4" tint="-0.24994659260841701"/>
      </right>
      <top style="hair">
        <color theme="4" tint="-0.24994659260841701"/>
      </top>
      <bottom style="thin">
        <color theme="4" tint="-0.2499465926084170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thin">
        <color theme="4" tint="-0.24994659260841701"/>
      </left>
      <right/>
      <top style="thin">
        <color theme="4" tint="-0.24994659260841701"/>
      </top>
      <bottom style="hair">
        <color theme="4" tint="-0.24994659260841701"/>
      </bottom>
      <diagonal/>
    </border>
    <border>
      <left/>
      <right/>
      <top style="thin">
        <color theme="4" tint="-0.24994659260841701"/>
      </top>
      <bottom style="hair">
        <color theme="4" tint="-0.24994659260841701"/>
      </bottom>
      <diagonal/>
    </border>
    <border>
      <left/>
      <right style="thin">
        <color theme="4" tint="-0.24994659260841701"/>
      </right>
      <top style="thin">
        <color theme="4" tint="-0.24994659260841701"/>
      </top>
      <bottom style="hair">
        <color theme="4" tint="-0.24994659260841701"/>
      </bottom>
      <diagonal/>
    </border>
    <border>
      <left style="thin">
        <color theme="4" tint="-0.24994659260841701"/>
      </left>
      <right/>
      <top style="hair">
        <color theme="4" tint="-0.24994659260841701"/>
      </top>
      <bottom style="hair">
        <color theme="4" tint="-0.24994659260841701"/>
      </bottom>
      <diagonal/>
    </border>
    <border>
      <left/>
      <right/>
      <top style="hair">
        <color theme="4" tint="-0.24994659260841701"/>
      </top>
      <bottom style="hair">
        <color theme="4" tint="-0.24994659260841701"/>
      </bottom>
      <diagonal/>
    </border>
    <border>
      <left/>
      <right style="thin">
        <color theme="4" tint="-0.24994659260841701"/>
      </right>
      <top style="hair">
        <color theme="4" tint="-0.24994659260841701"/>
      </top>
      <bottom style="hair">
        <color theme="4" tint="-0.24994659260841701"/>
      </bottom>
      <diagonal/>
    </border>
    <border>
      <left style="thin">
        <color theme="4" tint="-0.24994659260841701"/>
      </left>
      <right/>
      <top style="hair">
        <color theme="4" tint="-0.24994659260841701"/>
      </top>
      <bottom style="thin">
        <color theme="4" tint="-0.24994659260841701"/>
      </bottom>
      <diagonal/>
    </border>
    <border>
      <left/>
      <right/>
      <top style="hair">
        <color theme="4" tint="-0.24994659260841701"/>
      </top>
      <bottom style="thin">
        <color theme="4" tint="-0.24994659260841701"/>
      </bottom>
      <diagonal/>
    </border>
    <border>
      <left/>
      <right style="thin">
        <color theme="4" tint="-0.24994659260841701"/>
      </right>
      <top style="hair">
        <color theme="4" tint="-0.24994659260841701"/>
      </top>
      <bottom style="thin">
        <color theme="4" tint="-0.24994659260841701"/>
      </bottom>
      <diagonal/>
    </border>
    <border>
      <left style="thin">
        <color theme="4" tint="-0.24994659260841701"/>
      </left>
      <right style="thin">
        <color theme="4" tint="-0.24994659260841701"/>
      </right>
      <top style="hair">
        <color theme="4" tint="-0.24994659260841701"/>
      </top>
      <bottom/>
      <diagonal/>
    </border>
  </borders>
  <cellStyleXfs count="12">
    <xf numFmtId="0" fontId="0" fillId="0" borderId="0"/>
    <xf numFmtId="165" fontId="1" fillId="0" borderId="0" applyFont="0" applyFill="0" applyBorder="0" applyAlignment="0" applyProtection="0"/>
    <xf numFmtId="0" fontId="4" fillId="0" borderId="0"/>
    <xf numFmtId="0" fontId="5" fillId="0" borderId="0"/>
    <xf numFmtId="0" fontId="5" fillId="0" borderId="0"/>
    <xf numFmtId="43" fontId="1" fillId="0" borderId="0" applyFont="0" applyFill="0" applyBorder="0" applyAlignment="0" applyProtection="0"/>
    <xf numFmtId="0" fontId="5" fillId="0" borderId="0"/>
    <xf numFmtId="166" fontId="1" fillId="0" borderId="0" applyFont="0" applyFill="0" applyBorder="0" applyAlignment="0" applyProtection="0"/>
    <xf numFmtId="0" fontId="8" fillId="0" borderId="0"/>
    <xf numFmtId="164" fontId="1" fillId="0" borderId="0" applyFont="0" applyFill="0" applyBorder="0" applyAlignment="0" applyProtection="0"/>
    <xf numFmtId="0" fontId="5" fillId="0" borderId="0"/>
    <xf numFmtId="166" fontId="1" fillId="0" borderId="0" applyFont="0" applyFill="0" applyBorder="0" applyAlignment="0" applyProtection="0"/>
  </cellStyleXfs>
  <cellXfs count="241">
    <xf numFmtId="0" fontId="0" fillId="0" borderId="0" xfId="0"/>
    <xf numFmtId="0" fontId="2" fillId="0" borderId="1"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3" fillId="0" borderId="0" xfId="0" applyFont="1" applyAlignment="1" applyProtection="1">
      <alignment horizontal="center" vertical="center"/>
    </xf>
    <xf numFmtId="0" fontId="2" fillId="0" borderId="0" xfId="0" applyFont="1" applyAlignment="1" applyProtection="1">
      <alignment vertical="center"/>
    </xf>
    <xf numFmtId="165" fontId="2" fillId="0" borderId="0" xfId="1" applyFont="1" applyAlignment="1" applyProtection="1">
      <alignment vertical="center"/>
    </xf>
    <xf numFmtId="0" fontId="2" fillId="0" borderId="0" xfId="0" applyFont="1" applyFill="1" applyAlignment="1" applyProtection="1">
      <alignment vertical="center"/>
    </xf>
    <xf numFmtId="0" fontId="2" fillId="3"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6" fillId="0" borderId="0" xfId="8" applyFont="1" applyFill="1" applyAlignment="1">
      <alignment horizontal="center" vertical="center"/>
    </xf>
    <xf numFmtId="0" fontId="6" fillId="0" borderId="0" xfId="8" applyFont="1" applyFill="1" applyAlignment="1">
      <alignment vertical="center"/>
    </xf>
    <xf numFmtId="0" fontId="6" fillId="0" borderId="0" xfId="8" applyFont="1" applyFill="1" applyAlignment="1">
      <alignment horizontal="left" vertical="center"/>
    </xf>
    <xf numFmtId="0" fontId="12" fillId="0" borderId="0" xfId="8" applyFont="1" applyFill="1" applyAlignment="1">
      <alignment horizontal="left" vertical="center"/>
    </xf>
    <xf numFmtId="0" fontId="12" fillId="0" borderId="0" xfId="8" applyFont="1" applyFill="1" applyAlignment="1">
      <alignment horizontal="center" vertical="center"/>
    </xf>
    <xf numFmtId="0" fontId="12" fillId="0" borderId="0" xfId="8" applyFont="1" applyFill="1" applyAlignment="1">
      <alignment vertical="center"/>
    </xf>
    <xf numFmtId="49" fontId="2" fillId="0" borderId="0" xfId="0" applyNumberFormat="1" applyFont="1" applyAlignment="1" applyProtection="1">
      <alignment horizontal="center" vertical="center"/>
    </xf>
    <xf numFmtId="0" fontId="6" fillId="3" borderId="1" xfId="0" applyFont="1" applyFill="1" applyBorder="1" applyAlignment="1" applyProtection="1">
      <alignment vertical="center"/>
    </xf>
    <xf numFmtId="0" fontId="6" fillId="0" borderId="1" xfId="0" applyFont="1" applyFill="1" applyBorder="1" applyAlignment="1" applyProtection="1">
      <alignment horizontal="center" vertical="center"/>
    </xf>
    <xf numFmtId="0" fontId="2" fillId="0" borderId="1" xfId="0" applyFont="1" applyFill="1" applyBorder="1" applyAlignment="1" applyProtection="1">
      <alignment horizontal="left" vertical="center"/>
    </xf>
    <xf numFmtId="0" fontId="2" fillId="0" borderId="0" xfId="0" applyFont="1" applyBorder="1" applyAlignment="1" applyProtection="1">
      <alignment vertical="center"/>
    </xf>
    <xf numFmtId="0" fontId="6" fillId="0" borderId="1" xfId="0" applyFont="1" applyBorder="1" applyAlignment="1">
      <alignment horizontal="center" vertical="center"/>
    </xf>
    <xf numFmtId="0" fontId="6" fillId="0" borderId="0"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2" fillId="0" borderId="0" xfId="0" applyNumberFormat="1" applyFont="1" applyAlignment="1" applyProtection="1">
      <alignment horizontal="center" vertical="center"/>
    </xf>
    <xf numFmtId="167" fontId="27" fillId="0" borderId="0" xfId="0" applyNumberFormat="1" applyFont="1" applyFill="1" applyBorder="1" applyAlignment="1" applyProtection="1">
      <alignment horizontal="right" vertical="center"/>
      <protection locked="0"/>
    </xf>
    <xf numFmtId="0" fontId="2" fillId="0" borderId="0" xfId="0" applyFont="1" applyAlignment="1" applyProtection="1">
      <alignment horizontal="center" vertical="center"/>
    </xf>
    <xf numFmtId="167" fontId="24" fillId="2" borderId="0" xfId="2" applyNumberFormat="1" applyFont="1" applyFill="1" applyBorder="1" applyAlignment="1" applyProtection="1">
      <alignment horizontal="center" vertical="center"/>
      <protection locked="0"/>
    </xf>
    <xf numFmtId="0" fontId="3" fillId="0" borderId="0" xfId="0" applyFont="1" applyAlignment="1" applyProtection="1">
      <alignment vertical="center"/>
    </xf>
    <xf numFmtId="0" fontId="32" fillId="2" borderId="0" xfId="3" applyNumberFormat="1" applyFont="1" applyFill="1" applyBorder="1" applyAlignment="1" applyProtection="1">
      <alignment horizontal="left" vertical="center"/>
    </xf>
    <xf numFmtId="0" fontId="33" fillId="2" borderId="0" xfId="3" applyNumberFormat="1" applyFont="1" applyFill="1" applyBorder="1" applyAlignment="1" applyProtection="1">
      <alignment horizontal="left" vertical="center"/>
    </xf>
    <xf numFmtId="16" fontId="2" fillId="0" borderId="0" xfId="0" quotePrefix="1" applyNumberFormat="1" applyFont="1" applyAlignment="1" applyProtection="1">
      <alignment horizontal="center" vertical="center"/>
    </xf>
    <xf numFmtId="0" fontId="13" fillId="0" borderId="0" xfId="0" applyFont="1" applyBorder="1" applyAlignment="1" applyProtection="1">
      <alignment vertical="center"/>
      <protection locked="0"/>
    </xf>
    <xf numFmtId="0" fontId="13" fillId="2" borderId="0" xfId="0" applyFont="1" applyFill="1" applyAlignment="1" applyProtection="1">
      <alignment vertical="center"/>
      <protection locked="0"/>
    </xf>
    <xf numFmtId="0" fontId="16" fillId="2" borderId="0" xfId="2" applyFont="1" applyFill="1" applyBorder="1" applyAlignment="1" applyProtection="1">
      <alignment horizontal="center" vertical="center"/>
      <protection locked="0"/>
    </xf>
    <xf numFmtId="0" fontId="13" fillId="2" borderId="0" xfId="0" applyFont="1" applyFill="1" applyBorder="1" applyAlignment="1" applyProtection="1">
      <alignment vertical="center"/>
      <protection locked="0"/>
    </xf>
    <xf numFmtId="0" fontId="24" fillId="2" borderId="0" xfId="2" applyFont="1" applyFill="1" applyBorder="1" applyAlignment="1" applyProtection="1">
      <alignment horizontal="center" vertical="center"/>
      <protection locked="0"/>
    </xf>
    <xf numFmtId="0" fontId="25" fillId="2" borderId="0" xfId="2" applyFont="1" applyFill="1" applyBorder="1" applyAlignment="1" applyProtection="1">
      <alignment horizontal="center" vertical="center"/>
      <protection locked="0"/>
    </xf>
    <xf numFmtId="0" fontId="24" fillId="2" borderId="0" xfId="2" applyFont="1" applyFill="1" applyBorder="1" applyAlignment="1" applyProtection="1">
      <alignment horizontal="left" vertical="center"/>
      <protection locked="0"/>
    </xf>
    <xf numFmtId="0" fontId="24" fillId="2" borderId="0" xfId="2" applyFont="1" applyFill="1" applyBorder="1" applyAlignment="1" applyProtection="1">
      <alignment vertical="center"/>
      <protection locked="0"/>
    </xf>
    <xf numFmtId="0" fontId="21" fillId="2" borderId="0" xfId="0" applyFont="1" applyFill="1" applyBorder="1" applyAlignment="1" applyProtection="1">
      <alignment vertical="center"/>
      <protection locked="0"/>
    </xf>
    <xf numFmtId="0" fontId="17" fillId="2" borderId="0" xfId="2" applyFont="1" applyFill="1" applyBorder="1" applyAlignment="1" applyProtection="1">
      <alignment vertical="center"/>
      <protection locked="0"/>
    </xf>
    <xf numFmtId="0" fontId="13" fillId="2" borderId="0" xfId="0" applyFont="1" applyFill="1" applyBorder="1" applyAlignment="1" applyProtection="1">
      <alignment vertical="center" wrapText="1"/>
      <protection locked="0"/>
    </xf>
    <xf numFmtId="0" fontId="13" fillId="2" borderId="0" xfId="0" applyFont="1" applyFill="1" applyAlignment="1" applyProtection="1">
      <alignment vertical="center" wrapText="1"/>
      <protection locked="0"/>
    </xf>
    <xf numFmtId="0" fontId="19" fillId="2" borderId="0" xfId="0" applyFont="1" applyFill="1" applyAlignment="1" applyProtection="1">
      <alignment vertical="center"/>
      <protection locked="0"/>
    </xf>
    <xf numFmtId="0" fontId="19" fillId="2" borderId="0" xfId="0" applyFont="1" applyFill="1" applyAlignment="1" applyProtection="1">
      <alignment horizontal="center" vertical="center" wrapText="1"/>
      <protection locked="0"/>
    </xf>
    <xf numFmtId="0" fontId="13" fillId="0" borderId="0" xfId="0" applyFont="1" applyAlignment="1" applyProtection="1">
      <alignment vertical="center"/>
      <protection locked="0"/>
    </xf>
    <xf numFmtId="0" fontId="14" fillId="2" borderId="0" xfId="0" applyFont="1" applyFill="1" applyBorder="1" applyAlignment="1" applyProtection="1">
      <alignment vertical="center" wrapText="1"/>
      <protection hidden="1"/>
    </xf>
    <xf numFmtId="0" fontId="13" fillId="2" borderId="0" xfId="0" applyFont="1" applyFill="1" applyAlignment="1" applyProtection="1">
      <alignment vertical="center"/>
      <protection hidden="1"/>
    </xf>
    <xf numFmtId="0" fontId="16" fillId="2" borderId="0" xfId="2" applyFont="1" applyFill="1" applyBorder="1" applyAlignment="1" applyProtection="1">
      <alignment horizontal="center" vertical="center"/>
      <protection hidden="1"/>
    </xf>
    <xf numFmtId="0" fontId="23" fillId="4" borderId="0" xfId="2" applyFont="1" applyFill="1" applyBorder="1" applyAlignment="1" applyProtection="1">
      <alignment vertical="center"/>
      <protection hidden="1"/>
    </xf>
    <xf numFmtId="0" fontId="24" fillId="4" borderId="0" xfId="2" applyFont="1" applyFill="1" applyBorder="1" applyAlignment="1" applyProtection="1">
      <alignment horizontal="center" vertical="center"/>
      <protection hidden="1"/>
    </xf>
    <xf numFmtId="0" fontId="24" fillId="2" borderId="0" xfId="2" applyFont="1" applyFill="1" applyBorder="1" applyAlignment="1" applyProtection="1">
      <alignment horizontal="left" vertical="center"/>
      <protection hidden="1"/>
    </xf>
    <xf numFmtId="0" fontId="24" fillId="2" borderId="0" xfId="2" applyFont="1" applyFill="1" applyBorder="1" applyAlignment="1" applyProtection="1">
      <alignment vertical="center"/>
      <protection hidden="1"/>
    </xf>
    <xf numFmtId="0" fontId="21" fillId="0" borderId="0" xfId="0" applyFont="1" applyBorder="1" applyAlignment="1" applyProtection="1">
      <alignment vertical="center"/>
      <protection hidden="1"/>
    </xf>
    <xf numFmtId="0" fontId="22" fillId="2" borderId="0" xfId="0" applyFont="1" applyFill="1" applyBorder="1" applyAlignment="1" applyProtection="1">
      <alignment vertical="center"/>
      <protection hidden="1"/>
    </xf>
    <xf numFmtId="0" fontId="26" fillId="2" borderId="0" xfId="3" applyFont="1" applyFill="1" applyBorder="1" applyAlignment="1" applyProtection="1">
      <alignment vertical="center"/>
      <protection hidden="1"/>
    </xf>
    <xf numFmtId="0" fontId="21" fillId="2" borderId="0" xfId="0" applyFont="1" applyFill="1" applyBorder="1" applyAlignment="1" applyProtection="1">
      <alignment vertical="center"/>
      <protection hidden="1"/>
    </xf>
    <xf numFmtId="0" fontId="23" fillId="4" borderId="5" xfId="2" applyFont="1" applyFill="1" applyBorder="1" applyAlignment="1" applyProtection="1">
      <alignment vertical="center"/>
      <protection hidden="1"/>
    </xf>
    <xf numFmtId="0" fontId="21" fillId="4" borderId="0" xfId="0" applyFont="1" applyFill="1" applyBorder="1" applyAlignment="1" applyProtection="1">
      <alignment vertical="center"/>
      <protection hidden="1"/>
    </xf>
    <xf numFmtId="0" fontId="24" fillId="2" borderId="5" xfId="2" applyFont="1" applyFill="1" applyBorder="1" applyAlignment="1" applyProtection="1">
      <alignment horizontal="left" vertical="center"/>
      <protection hidden="1"/>
    </xf>
    <xf numFmtId="0" fontId="6" fillId="0" borderId="0" xfId="8" applyFont="1" applyFill="1" applyAlignment="1" applyProtection="1">
      <protection locked="0"/>
    </xf>
    <xf numFmtId="0" fontId="11" fillId="0" borderId="0" xfId="8" applyFont="1" applyFill="1" applyBorder="1" applyAlignment="1" applyProtection="1">
      <protection locked="0"/>
    </xf>
    <xf numFmtId="0" fontId="6" fillId="0" borderId="0" xfId="8" applyFont="1" applyFill="1" applyAlignment="1" applyProtection="1">
      <alignment vertical="center"/>
      <protection locked="0"/>
    </xf>
    <xf numFmtId="0" fontId="6" fillId="0" borderId="0" xfId="8" applyFont="1" applyFill="1" applyAlignment="1" applyProtection="1">
      <alignment horizontal="left" vertical="center"/>
      <protection locked="0"/>
    </xf>
    <xf numFmtId="0" fontId="6" fillId="0" borderId="0" xfId="8" applyFont="1" applyFill="1" applyAlignment="1" applyProtection="1">
      <alignment horizontal="center" vertical="center"/>
      <protection locked="0"/>
    </xf>
    <xf numFmtId="0" fontId="10" fillId="0" borderId="0" xfId="8" applyFont="1" applyFill="1" applyAlignment="1" applyProtection="1">
      <protection hidden="1"/>
    </xf>
    <xf numFmtId="0" fontId="6" fillId="0" borderId="0" xfId="8" applyFont="1" applyFill="1" applyAlignment="1" applyProtection="1">
      <protection hidden="1"/>
    </xf>
    <xf numFmtId="0" fontId="29" fillId="0" borderId="0" xfId="0" applyFont="1" applyAlignment="1" applyProtection="1">
      <alignment vertical="center"/>
      <protection locked="0"/>
    </xf>
    <xf numFmtId="0" fontId="29" fillId="0" borderId="0" xfId="0" applyFont="1" applyFill="1" applyAlignment="1" applyProtection="1">
      <alignment vertical="center"/>
      <protection locked="0"/>
    </xf>
    <xf numFmtId="0" fontId="29" fillId="0" borderId="0" xfId="0" applyFont="1" applyAlignment="1" applyProtection="1">
      <alignment horizontal="left" vertical="center"/>
      <protection locked="0"/>
    </xf>
    <xf numFmtId="0" fontId="29" fillId="0" borderId="0" xfId="0" applyFont="1" applyAlignment="1" applyProtection="1">
      <alignment horizontal="center" vertical="center"/>
      <protection locked="0"/>
    </xf>
    <xf numFmtId="0" fontId="29" fillId="0" borderId="0" xfId="0" applyFont="1" applyFill="1" applyBorder="1" applyAlignment="1" applyProtection="1">
      <alignment horizontal="left" vertical="center" wrapText="1"/>
      <protection locked="0"/>
    </xf>
    <xf numFmtId="0" fontId="29" fillId="4" borderId="0" xfId="3" applyNumberFormat="1" applyFont="1" applyFill="1" applyBorder="1" applyAlignment="1" applyProtection="1">
      <alignment horizontal="left" vertical="center" wrapText="1"/>
      <protection locked="0"/>
    </xf>
    <xf numFmtId="0" fontId="29" fillId="0" borderId="0" xfId="0" applyFont="1" applyBorder="1" applyAlignment="1" applyProtection="1">
      <alignment vertical="center"/>
      <protection locked="0"/>
    </xf>
    <xf numFmtId="0" fontId="29" fillId="5" borderId="0" xfId="3" applyFont="1" applyFill="1" applyAlignment="1" applyProtection="1">
      <alignment vertical="center"/>
      <protection hidden="1"/>
    </xf>
    <xf numFmtId="0" fontId="29" fillId="0" borderId="0" xfId="0" applyFont="1" applyAlignment="1" applyProtection="1">
      <alignment vertical="center"/>
      <protection hidden="1"/>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9" fillId="0" borderId="0" xfId="8" applyFont="1" applyFill="1" applyBorder="1" applyAlignment="1" applyProtection="1">
      <alignment vertical="center"/>
      <protection hidden="1"/>
    </xf>
    <xf numFmtId="0" fontId="10" fillId="0" borderId="0" xfId="8" applyFont="1" applyFill="1" applyAlignment="1" applyProtection="1">
      <alignment vertical="center"/>
      <protection hidden="1"/>
    </xf>
    <xf numFmtId="0" fontId="2" fillId="2" borderId="0" xfId="0" applyFont="1" applyFill="1" applyAlignment="1" applyProtection="1">
      <alignment vertical="center"/>
      <protection hidden="1"/>
    </xf>
    <xf numFmtId="0" fontId="2" fillId="0" borderId="0" xfId="0" applyFont="1" applyAlignment="1" applyProtection="1">
      <alignment vertical="center"/>
      <protection hidden="1"/>
    </xf>
    <xf numFmtId="0" fontId="18" fillId="0" borderId="0" xfId="0" applyFont="1" applyFill="1" applyAlignment="1" applyProtection="1">
      <alignment vertical="center"/>
      <protection hidden="1"/>
    </xf>
    <xf numFmtId="0" fontId="2" fillId="0" borderId="0" xfId="0" applyFont="1" applyProtection="1">
      <protection locked="0"/>
    </xf>
    <xf numFmtId="0" fontId="18" fillId="0" borderId="0" xfId="0" applyFont="1" applyProtection="1">
      <protection locked="0"/>
    </xf>
    <xf numFmtId="0" fontId="0" fillId="0" borderId="0" xfId="0" applyAlignment="1" applyProtection="1">
      <alignment horizontal="center"/>
      <protection locked="0"/>
    </xf>
    <xf numFmtId="0" fontId="0" fillId="0" borderId="0" xfId="0" applyProtection="1">
      <protection locked="0"/>
    </xf>
    <xf numFmtId="0" fontId="2" fillId="2" borderId="0" xfId="0" applyFont="1" applyFill="1" applyProtection="1">
      <protection hidden="1"/>
    </xf>
    <xf numFmtId="0" fontId="2" fillId="0" borderId="0" xfId="0" applyFont="1" applyProtection="1">
      <protection hidden="1"/>
    </xf>
    <xf numFmtId="0" fontId="24" fillId="2" borderId="0" xfId="2" applyFont="1" applyFill="1" applyBorder="1" applyAlignment="1" applyProtection="1">
      <alignment horizontal="left" vertical="center" wrapText="1"/>
      <protection hidden="1"/>
    </xf>
    <xf numFmtId="0" fontId="7" fillId="4" borderId="7" xfId="4" applyFont="1" applyFill="1" applyBorder="1" applyAlignment="1" applyProtection="1">
      <alignment horizontal="center" vertical="center" wrapText="1"/>
      <protection hidden="1"/>
    </xf>
    <xf numFmtId="0" fontId="7" fillId="4" borderId="7" xfId="0" applyFont="1" applyFill="1" applyBorder="1" applyAlignment="1" applyProtection="1">
      <alignment horizontal="center" vertical="center" wrapText="1"/>
      <protection hidden="1"/>
    </xf>
    <xf numFmtId="0" fontId="2" fillId="0" borderId="7" xfId="0" applyFont="1" applyBorder="1" applyAlignment="1" applyProtection="1">
      <alignment horizontal="center"/>
      <protection hidden="1"/>
    </xf>
    <xf numFmtId="0" fontId="6" fillId="0" borderId="7" xfId="8" applyFont="1" applyFill="1" applyBorder="1" applyAlignment="1" applyProtection="1">
      <alignment horizontal="left" vertical="center" wrapText="1"/>
      <protection hidden="1"/>
    </xf>
    <xf numFmtId="1" fontId="2" fillId="0" borderId="7" xfId="0" applyNumberFormat="1" applyFont="1" applyBorder="1" applyAlignment="1" applyProtection="1">
      <alignment horizontal="center" vertical="center"/>
      <protection locked="0"/>
    </xf>
    <xf numFmtId="1" fontId="2" fillId="0" borderId="7" xfId="0" applyNumberFormat="1" applyFont="1" applyBorder="1" applyAlignment="1" applyProtection="1">
      <alignment horizontal="center" vertical="center"/>
      <protection hidden="1"/>
    </xf>
    <xf numFmtId="1" fontId="11" fillId="6" borderId="8" xfId="1" applyNumberFormat="1" applyFont="1" applyFill="1" applyBorder="1" applyAlignment="1" applyProtection="1">
      <alignment horizontal="center" vertical="center"/>
      <protection hidden="1"/>
    </xf>
    <xf numFmtId="165" fontId="11" fillId="6" borderId="8" xfId="1" applyFont="1" applyFill="1" applyBorder="1" applyAlignment="1" applyProtection="1">
      <protection hidden="1"/>
    </xf>
    <xf numFmtId="0" fontId="2" fillId="0" borderId="7" xfId="0" applyFont="1" applyBorder="1" applyAlignment="1" applyProtection="1">
      <alignment vertical="center"/>
      <protection locked="0"/>
    </xf>
    <xf numFmtId="0" fontId="6" fillId="0" borderId="7" xfId="8" applyFont="1" applyFill="1" applyBorder="1" applyAlignment="1" applyProtection="1">
      <alignment horizontal="left" vertical="center" wrapText="1"/>
      <protection locked="0"/>
    </xf>
    <xf numFmtId="0" fontId="2" fillId="0" borderId="7" xfId="0" applyFont="1" applyBorder="1" applyAlignment="1" applyProtection="1">
      <alignment horizontal="center" vertical="center"/>
      <protection locked="0"/>
    </xf>
    <xf numFmtId="0" fontId="2" fillId="0" borderId="7" xfId="0" applyFont="1" applyBorder="1" applyAlignment="1" applyProtection="1">
      <alignment horizontal="left" vertical="center"/>
      <protection locked="0"/>
    </xf>
    <xf numFmtId="0" fontId="2" fillId="0" borderId="7" xfId="0" applyFont="1" applyBorder="1" applyAlignment="1" applyProtection="1">
      <alignment horizontal="center" vertical="center"/>
      <protection hidden="1"/>
    </xf>
    <xf numFmtId="0" fontId="2" fillId="4" borderId="7" xfId="0" applyFont="1" applyFill="1" applyBorder="1" applyAlignment="1" applyProtection="1">
      <alignment vertical="center"/>
      <protection locked="0"/>
    </xf>
    <xf numFmtId="0" fontId="6" fillId="4" borderId="7" xfId="8" applyFont="1" applyFill="1" applyBorder="1" applyAlignment="1" applyProtection="1">
      <alignment horizontal="left" vertical="center" wrapText="1"/>
      <protection locked="0"/>
    </xf>
    <xf numFmtId="0" fontId="2" fillId="4" borderId="7" xfId="0" applyFont="1" applyFill="1" applyBorder="1" applyAlignment="1" applyProtection="1">
      <alignment horizontal="center" vertical="center"/>
      <protection locked="0"/>
    </xf>
    <xf numFmtId="0" fontId="2" fillId="4" borderId="7" xfId="0" applyFont="1" applyFill="1" applyBorder="1" applyAlignment="1" applyProtection="1">
      <alignment horizontal="left" vertical="center"/>
      <protection locked="0"/>
    </xf>
    <xf numFmtId="0" fontId="2" fillId="4" borderId="7" xfId="0" applyFont="1" applyFill="1" applyBorder="1" applyAlignment="1" applyProtection="1">
      <alignment horizontal="center" vertical="center"/>
      <protection hidden="1"/>
    </xf>
    <xf numFmtId="165" fontId="11" fillId="6" borderId="8" xfId="1" applyFont="1" applyFill="1" applyBorder="1" applyAlignment="1" applyProtection="1">
      <alignment vertical="center"/>
      <protection hidden="1"/>
    </xf>
    <xf numFmtId="0" fontId="29" fillId="0" borderId="7" xfId="0" applyFont="1" applyFill="1" applyBorder="1" applyAlignment="1" applyProtection="1">
      <alignment horizontal="center" vertical="center" wrapText="1"/>
      <protection locked="0"/>
    </xf>
    <xf numFmtId="0" fontId="29" fillId="0" borderId="7" xfId="0" applyFont="1" applyFill="1" applyBorder="1" applyAlignment="1" applyProtection="1">
      <alignment horizontal="left" vertical="center" wrapText="1"/>
      <protection locked="0"/>
    </xf>
    <xf numFmtId="47" fontId="29" fillId="0" borderId="7" xfId="0" applyNumberFormat="1" applyFont="1" applyFill="1" applyBorder="1" applyAlignment="1" applyProtection="1">
      <alignment horizontal="left" vertical="center" wrapText="1"/>
      <protection locked="0"/>
    </xf>
    <xf numFmtId="0" fontId="29" fillId="2" borderId="7" xfId="3" applyNumberFormat="1" applyFont="1" applyFill="1" applyBorder="1" applyAlignment="1" applyProtection="1">
      <alignment horizontal="justify" vertical="center" wrapText="1"/>
      <protection locked="0"/>
    </xf>
    <xf numFmtId="0" fontId="29" fillId="2" borderId="7" xfId="3" applyNumberFormat="1" applyFont="1" applyFill="1" applyBorder="1" applyAlignment="1" applyProtection="1">
      <alignment horizontal="center" vertical="center"/>
      <protection locked="0"/>
    </xf>
    <xf numFmtId="0" fontId="29" fillId="2" borderId="7" xfId="3" applyNumberFormat="1" applyFont="1" applyFill="1" applyBorder="1" applyAlignment="1" applyProtection="1">
      <alignment horizontal="center" vertical="center" wrapText="1"/>
      <protection locked="0"/>
    </xf>
    <xf numFmtId="0" fontId="29" fillId="2" borderId="7" xfId="3" applyNumberFormat="1" applyFont="1" applyFill="1" applyBorder="1" applyAlignment="1" applyProtection="1">
      <alignment horizontal="left" vertical="center" wrapText="1"/>
      <protection locked="0"/>
    </xf>
    <xf numFmtId="17" fontId="30" fillId="0" borderId="7" xfId="0" applyNumberFormat="1" applyFont="1" applyFill="1" applyBorder="1" applyAlignment="1" applyProtection="1">
      <alignment horizontal="center" vertical="center" wrapText="1"/>
      <protection locked="0"/>
    </xf>
    <xf numFmtId="0" fontId="30" fillId="0" borderId="7" xfId="0" applyFont="1" applyFill="1" applyBorder="1" applyAlignment="1" applyProtection="1">
      <alignment horizontal="center" vertical="center" wrapText="1"/>
      <protection locked="0"/>
    </xf>
    <xf numFmtId="0" fontId="29" fillId="4" borderId="7" xfId="0" applyFont="1" applyFill="1" applyBorder="1" applyAlignment="1" applyProtection="1">
      <alignment horizontal="center" vertical="center" wrapText="1"/>
      <protection locked="0"/>
    </xf>
    <xf numFmtId="0" fontId="29" fillId="4" borderId="7" xfId="0" applyFont="1" applyFill="1" applyBorder="1" applyAlignment="1" applyProtection="1">
      <alignment horizontal="left" vertical="center" wrapText="1"/>
      <protection locked="0"/>
    </xf>
    <xf numFmtId="47" fontId="29" fillId="4" borderId="7" xfId="0" applyNumberFormat="1" applyFont="1" applyFill="1" applyBorder="1" applyAlignment="1" applyProtection="1">
      <alignment horizontal="left" vertical="center" wrapText="1"/>
      <protection locked="0"/>
    </xf>
    <xf numFmtId="0" fontId="29" fillId="4" borderId="7" xfId="3" applyNumberFormat="1" applyFont="1" applyFill="1" applyBorder="1" applyAlignment="1" applyProtection="1">
      <alignment horizontal="justify" vertical="center" wrapText="1"/>
      <protection locked="0"/>
    </xf>
    <xf numFmtId="0" fontId="29" fillId="4" borderId="7" xfId="3" applyNumberFormat="1" applyFont="1" applyFill="1" applyBorder="1" applyAlignment="1" applyProtection="1">
      <alignment horizontal="center" vertical="center"/>
      <protection locked="0"/>
    </xf>
    <xf numFmtId="0" fontId="29" fillId="4" borderId="7" xfId="3" applyNumberFormat="1" applyFont="1" applyFill="1" applyBorder="1" applyAlignment="1" applyProtection="1">
      <alignment horizontal="center" vertical="center" wrapText="1"/>
      <protection locked="0"/>
    </xf>
    <xf numFmtId="0" fontId="29" fillId="4" borderId="7" xfId="3" applyNumberFormat="1" applyFont="1" applyFill="1" applyBorder="1" applyAlignment="1" applyProtection="1">
      <alignment horizontal="left" vertical="center" wrapText="1"/>
      <protection locked="0"/>
    </xf>
    <xf numFmtId="17" fontId="30" fillId="4" borderId="7" xfId="0" applyNumberFormat="1" applyFont="1" applyFill="1" applyBorder="1" applyAlignment="1" applyProtection="1">
      <alignment horizontal="center" vertical="center" wrapText="1"/>
      <protection locked="0"/>
    </xf>
    <xf numFmtId="0" fontId="30" fillId="4" borderId="7" xfId="0" applyFont="1" applyFill="1" applyBorder="1" applyAlignment="1" applyProtection="1">
      <alignment horizontal="center" vertical="center" wrapText="1"/>
      <protection locked="0"/>
    </xf>
    <xf numFmtId="0" fontId="29" fillId="4" borderId="8" xfId="0" applyFont="1" applyFill="1" applyBorder="1" applyAlignment="1" applyProtection="1">
      <alignment horizontal="center" vertical="center" wrapText="1"/>
      <protection locked="0"/>
    </xf>
    <xf numFmtId="0" fontId="29" fillId="4" borderId="8" xfId="0" applyFont="1" applyFill="1" applyBorder="1" applyAlignment="1" applyProtection="1">
      <alignment horizontal="left" vertical="center" wrapText="1"/>
      <protection locked="0"/>
    </xf>
    <xf numFmtId="47" fontId="29" fillId="4" borderId="8" xfId="0" applyNumberFormat="1" applyFont="1" applyFill="1" applyBorder="1" applyAlignment="1" applyProtection="1">
      <alignment horizontal="left" vertical="center" wrapText="1"/>
      <protection locked="0"/>
    </xf>
    <xf numFmtId="0" fontId="29" fillId="4" borderId="8" xfId="3" applyNumberFormat="1" applyFont="1" applyFill="1" applyBorder="1" applyAlignment="1" applyProtection="1">
      <alignment horizontal="justify" vertical="center" wrapText="1"/>
      <protection locked="0"/>
    </xf>
    <xf numFmtId="0" fontId="29" fillId="4" borderId="8" xfId="3" applyNumberFormat="1" applyFont="1" applyFill="1" applyBorder="1" applyAlignment="1" applyProtection="1">
      <alignment horizontal="center" vertical="center"/>
      <protection locked="0"/>
    </xf>
    <xf numFmtId="0" fontId="29" fillId="4" borderId="8" xfId="3" applyNumberFormat="1" applyFont="1" applyFill="1" applyBorder="1" applyAlignment="1" applyProtection="1">
      <alignment horizontal="center" vertical="center" wrapText="1"/>
      <protection locked="0"/>
    </xf>
    <xf numFmtId="0" fontId="29" fillId="4" borderId="8" xfId="3" applyNumberFormat="1" applyFont="1" applyFill="1" applyBorder="1" applyAlignment="1" applyProtection="1">
      <alignment horizontal="left" vertical="center" wrapText="1"/>
      <protection locked="0"/>
    </xf>
    <xf numFmtId="17" fontId="30" fillId="4" borderId="8" xfId="0" applyNumberFormat="1" applyFont="1" applyFill="1" applyBorder="1" applyAlignment="1" applyProtection="1">
      <alignment horizontal="center" vertical="center" wrapText="1"/>
      <protection locked="0"/>
    </xf>
    <xf numFmtId="0" fontId="30" fillId="4" borderId="8" xfId="0" applyFont="1" applyFill="1" applyBorder="1" applyAlignment="1" applyProtection="1">
      <alignment horizontal="center" vertical="center" wrapText="1"/>
      <protection locked="0"/>
    </xf>
    <xf numFmtId="0" fontId="6" fillId="0" borderId="7" xfId="8" applyFont="1" applyFill="1" applyBorder="1" applyAlignment="1" applyProtection="1">
      <alignment horizontal="center" vertical="center"/>
      <protection locked="0"/>
    </xf>
    <xf numFmtId="168" fontId="6" fillId="0" borderId="7" xfId="8" applyNumberFormat="1" applyFont="1" applyFill="1" applyBorder="1" applyAlignment="1" applyProtection="1">
      <alignment horizontal="center" vertical="center" wrapText="1"/>
      <protection locked="0"/>
    </xf>
    <xf numFmtId="0" fontId="6" fillId="0" borderId="7" xfId="8" applyFont="1" applyFill="1" applyBorder="1" applyAlignment="1" applyProtection="1">
      <alignment horizontal="left" vertical="center"/>
      <protection locked="0"/>
    </xf>
    <xf numFmtId="1" fontId="6" fillId="0" borderId="7" xfId="8" applyNumberFormat="1" applyFont="1" applyFill="1" applyBorder="1" applyAlignment="1" applyProtection="1">
      <alignment horizontal="center" vertical="center"/>
      <protection locked="0"/>
    </xf>
    <xf numFmtId="1" fontId="6" fillId="0" borderId="7" xfId="8" applyNumberFormat="1" applyFont="1" applyFill="1" applyBorder="1" applyAlignment="1" applyProtection="1">
      <alignment horizontal="center" vertical="center"/>
      <protection hidden="1"/>
    </xf>
    <xf numFmtId="167" fontId="6" fillId="0" borderId="7" xfId="8" applyNumberFormat="1" applyFont="1" applyFill="1" applyBorder="1" applyAlignment="1" applyProtection="1">
      <alignment horizontal="right" vertical="center" wrapText="1"/>
      <protection hidden="1"/>
    </xf>
    <xf numFmtId="1" fontId="11" fillId="6" borderId="8" xfId="8" applyNumberFormat="1" applyFont="1" applyFill="1" applyBorder="1" applyAlignment="1" applyProtection="1">
      <alignment horizontal="center" vertical="center" wrapText="1"/>
      <protection hidden="1"/>
    </xf>
    <xf numFmtId="0" fontId="11" fillId="6" borderId="8" xfId="8" applyFont="1" applyFill="1" applyBorder="1" applyAlignment="1" applyProtection="1">
      <alignment horizontal="center" vertical="center"/>
      <protection locked="0"/>
    </xf>
    <xf numFmtId="167" fontId="11" fillId="6" borderId="8" xfId="8" applyNumberFormat="1" applyFont="1" applyFill="1" applyBorder="1" applyAlignment="1" applyProtection="1">
      <alignment horizontal="right" vertical="center" wrapText="1"/>
      <protection hidden="1"/>
    </xf>
    <xf numFmtId="0" fontId="13" fillId="0" borderId="9" xfId="0" applyFont="1" applyBorder="1" applyAlignment="1" applyProtection="1">
      <alignment vertical="center"/>
      <protection hidden="1"/>
    </xf>
    <xf numFmtId="0" fontId="14" fillId="2" borderId="10" xfId="0" applyFont="1" applyFill="1" applyBorder="1" applyAlignment="1" applyProtection="1">
      <alignment vertical="center" wrapText="1"/>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vertical="center" wrapText="1"/>
      <protection hidden="1"/>
    </xf>
    <xf numFmtId="0" fontId="13" fillId="0" borderId="12" xfId="0" applyFont="1" applyBorder="1" applyAlignment="1" applyProtection="1">
      <alignment vertical="center"/>
      <protection locked="0"/>
    </xf>
    <xf numFmtId="0" fontId="16" fillId="2" borderId="13" xfId="2" applyFont="1" applyFill="1" applyBorder="1" applyAlignment="1" applyProtection="1">
      <alignment horizontal="center" vertical="center"/>
      <protection locked="0"/>
    </xf>
    <xf numFmtId="0" fontId="13" fillId="2" borderId="12" xfId="0" applyFont="1" applyFill="1" applyBorder="1" applyAlignment="1" applyProtection="1">
      <alignment vertical="center"/>
      <protection locked="0"/>
    </xf>
    <xf numFmtId="0" fontId="13" fillId="2" borderId="13" xfId="0" applyFont="1" applyFill="1" applyBorder="1" applyAlignment="1" applyProtection="1">
      <alignment vertical="center"/>
      <protection locked="0"/>
    </xf>
    <xf numFmtId="0" fontId="17" fillId="2" borderId="13" xfId="2" applyFont="1" applyFill="1" applyBorder="1" applyAlignment="1" applyProtection="1">
      <alignment vertical="center"/>
      <protection locked="0"/>
    </xf>
    <xf numFmtId="0" fontId="13" fillId="2" borderId="12" xfId="0" applyFont="1" applyFill="1" applyBorder="1" applyAlignment="1" applyProtection="1">
      <alignment vertical="center" wrapText="1"/>
      <protection locked="0"/>
    </xf>
    <xf numFmtId="0" fontId="13" fillId="2" borderId="13" xfId="0" applyFont="1" applyFill="1" applyBorder="1" applyAlignment="1" applyProtection="1">
      <alignment vertical="center" wrapText="1"/>
      <protection locked="0"/>
    </xf>
    <xf numFmtId="0" fontId="19" fillId="2" borderId="12" xfId="0" applyFont="1" applyFill="1" applyBorder="1" applyAlignment="1" applyProtection="1">
      <alignment vertical="center"/>
      <protection locked="0"/>
    </xf>
    <xf numFmtId="0" fontId="19" fillId="2" borderId="13" xfId="0" applyFont="1" applyFill="1" applyBorder="1" applyAlignment="1" applyProtection="1">
      <alignment vertical="center"/>
      <protection locked="0"/>
    </xf>
    <xf numFmtId="0" fontId="19" fillId="2" borderId="12" xfId="0" applyFont="1" applyFill="1" applyBorder="1" applyAlignment="1" applyProtection="1">
      <alignment horizontal="center" vertical="center" wrapText="1"/>
      <protection locked="0"/>
    </xf>
    <xf numFmtId="0" fontId="19" fillId="2" borderId="13" xfId="0" applyFont="1" applyFill="1" applyBorder="1" applyAlignment="1" applyProtection="1">
      <alignment horizontal="center" vertical="center" wrapText="1"/>
      <protection locked="0"/>
    </xf>
    <xf numFmtId="0" fontId="13" fillId="2" borderId="14" xfId="0" applyFont="1" applyFill="1" applyBorder="1" applyAlignment="1" applyProtection="1">
      <alignment vertical="center"/>
      <protection locked="0"/>
    </xf>
    <xf numFmtId="0" fontId="13" fillId="2" borderId="15" xfId="0" applyFont="1" applyFill="1" applyBorder="1" applyAlignment="1" applyProtection="1">
      <alignment vertical="center"/>
      <protection locked="0"/>
    </xf>
    <xf numFmtId="0" fontId="13" fillId="2" borderId="16" xfId="0" applyFont="1" applyFill="1" applyBorder="1" applyAlignment="1" applyProtection="1">
      <alignment vertical="center"/>
      <protection locked="0"/>
    </xf>
    <xf numFmtId="0" fontId="19" fillId="2" borderId="0" xfId="0" applyFont="1" applyFill="1" applyBorder="1" applyAlignment="1" applyProtection="1">
      <alignment vertical="center"/>
      <protection locked="0"/>
    </xf>
    <xf numFmtId="0" fontId="19" fillId="2" borderId="0" xfId="0" applyFont="1" applyFill="1" applyBorder="1" applyAlignment="1" applyProtection="1">
      <alignment horizontal="center" vertical="center" wrapText="1"/>
      <protection locked="0"/>
    </xf>
    <xf numFmtId="0" fontId="13" fillId="0" borderId="10" xfId="0" applyFont="1" applyBorder="1" applyAlignment="1" applyProtection="1">
      <alignment vertical="center"/>
      <protection hidden="1"/>
    </xf>
    <xf numFmtId="0" fontId="13" fillId="0" borderId="12" xfId="0" applyFont="1" applyBorder="1" applyAlignment="1" applyProtection="1">
      <alignment vertical="center"/>
      <protection hidden="1"/>
    </xf>
    <xf numFmtId="0" fontId="16" fillId="2" borderId="13" xfId="2" applyFont="1" applyFill="1" applyBorder="1" applyAlignment="1" applyProtection="1">
      <alignment horizontal="center" vertical="center"/>
      <protection hidden="1"/>
    </xf>
    <xf numFmtId="0" fontId="13" fillId="0" borderId="9" xfId="0" applyFont="1" applyBorder="1" applyAlignment="1" applyProtection="1">
      <alignment vertical="center"/>
      <protection locked="0"/>
    </xf>
    <xf numFmtId="0" fontId="16" fillId="2" borderId="10" xfId="2" applyFont="1" applyFill="1" applyBorder="1" applyAlignment="1" applyProtection="1">
      <alignment vertical="center"/>
      <protection locked="0"/>
    </xf>
    <xf numFmtId="0" fontId="16" fillId="2" borderId="11" xfId="2" applyFont="1" applyFill="1" applyBorder="1" applyAlignment="1" applyProtection="1">
      <alignment horizontal="center" vertical="center"/>
      <protection locked="0"/>
    </xf>
    <xf numFmtId="0" fontId="13" fillId="0" borderId="14" xfId="0" applyFont="1" applyBorder="1" applyAlignment="1" applyProtection="1">
      <alignment vertical="center"/>
      <protection locked="0"/>
    </xf>
    <xf numFmtId="0" fontId="24" fillId="2" borderId="15" xfId="2" applyFont="1" applyFill="1" applyBorder="1" applyAlignment="1" applyProtection="1">
      <alignment vertical="center"/>
      <protection locked="0"/>
    </xf>
    <xf numFmtId="0" fontId="21" fillId="2" borderId="15" xfId="0" applyFont="1" applyFill="1" applyBorder="1" applyAlignment="1" applyProtection="1">
      <alignment vertical="center"/>
      <protection locked="0"/>
    </xf>
    <xf numFmtId="0" fontId="16" fillId="2" borderId="16" xfId="2" applyFont="1" applyFill="1" applyBorder="1" applyAlignment="1" applyProtection="1">
      <alignment horizontal="center" vertical="center"/>
      <protection locked="0"/>
    </xf>
    <xf numFmtId="0" fontId="13" fillId="2" borderId="9" xfId="0" applyFont="1" applyFill="1" applyBorder="1" applyAlignment="1" applyProtection="1">
      <alignment vertical="center"/>
      <protection locked="0"/>
    </xf>
    <xf numFmtId="0" fontId="21" fillId="2" borderId="10" xfId="0" applyFont="1" applyFill="1" applyBorder="1" applyAlignment="1" applyProtection="1">
      <alignment vertical="center"/>
      <protection locked="0"/>
    </xf>
    <xf numFmtId="0" fontId="13" fillId="2" borderId="11" xfId="0" applyFont="1" applyFill="1" applyBorder="1" applyAlignment="1" applyProtection="1">
      <alignment vertical="center"/>
      <protection locked="0"/>
    </xf>
    <xf numFmtId="0" fontId="17" fillId="2" borderId="16" xfId="2" applyFont="1" applyFill="1" applyBorder="1" applyAlignment="1" applyProtection="1">
      <alignment vertical="center"/>
      <protection locked="0"/>
    </xf>
    <xf numFmtId="0" fontId="25" fillId="2" borderId="10" xfId="2" applyFont="1" applyFill="1" applyBorder="1" applyAlignment="1" applyProtection="1">
      <alignment horizontal="left" vertical="center"/>
      <protection locked="0"/>
    </xf>
    <xf numFmtId="0" fontId="25" fillId="2" borderId="10" xfId="2" applyFont="1" applyFill="1" applyBorder="1" applyAlignment="1" applyProtection="1">
      <alignment vertical="center"/>
      <protection locked="0"/>
    </xf>
    <xf numFmtId="0" fontId="25" fillId="2" borderId="10" xfId="2" applyFont="1" applyFill="1" applyBorder="1" applyAlignment="1" applyProtection="1">
      <alignment horizontal="center" vertical="center"/>
      <protection locked="0"/>
    </xf>
    <xf numFmtId="0" fontId="24" fillId="2" borderId="15" xfId="2" applyFont="1" applyFill="1" applyBorder="1" applyAlignment="1" applyProtection="1">
      <alignment horizontal="left" vertical="center"/>
      <protection locked="0"/>
    </xf>
    <xf numFmtId="0" fontId="17" fillId="2" borderId="11" xfId="2" applyFont="1" applyFill="1" applyBorder="1" applyAlignment="1" applyProtection="1">
      <alignment vertical="center"/>
      <protection locked="0"/>
    </xf>
    <xf numFmtId="0" fontId="24" fillId="2" borderId="15" xfId="2" applyFont="1" applyFill="1" applyBorder="1" applyAlignment="1" applyProtection="1">
      <alignment vertical="center"/>
      <protection hidden="1"/>
    </xf>
    <xf numFmtId="0" fontId="21" fillId="2" borderId="15" xfId="0" applyFont="1" applyFill="1" applyBorder="1" applyAlignment="1" applyProtection="1">
      <alignment vertical="center"/>
      <protection hidden="1"/>
    </xf>
    <xf numFmtId="170" fontId="24" fillId="2" borderId="15" xfId="11" applyNumberFormat="1" applyFont="1" applyFill="1" applyBorder="1" applyAlignment="1" applyProtection="1">
      <alignment horizontal="center" vertical="center"/>
      <protection locked="0"/>
    </xf>
    <xf numFmtId="167" fontId="24" fillId="2" borderId="15" xfId="2" applyNumberFormat="1" applyFont="1" applyFill="1" applyBorder="1" applyAlignment="1" applyProtection="1">
      <alignment horizontal="center" vertical="center"/>
      <protection locked="0"/>
    </xf>
    <xf numFmtId="0" fontId="20" fillId="4" borderId="6" xfId="0" applyFont="1" applyFill="1" applyBorder="1" applyAlignment="1" applyProtection="1">
      <alignment horizontal="center" vertical="center" wrapText="1"/>
      <protection hidden="1"/>
    </xf>
    <xf numFmtId="1" fontId="21" fillId="2" borderId="7" xfId="0" applyNumberFormat="1" applyFont="1" applyFill="1" applyBorder="1" applyAlignment="1" applyProtection="1">
      <alignment horizontal="center" vertical="center"/>
      <protection hidden="1"/>
    </xf>
    <xf numFmtId="0" fontId="13" fillId="2" borderId="7" xfId="0" applyFont="1" applyFill="1" applyBorder="1" applyAlignment="1" applyProtection="1">
      <alignment vertical="center"/>
      <protection hidden="1"/>
    </xf>
    <xf numFmtId="1" fontId="21" fillId="2" borderId="8" xfId="0" applyNumberFormat="1" applyFont="1" applyFill="1" applyBorder="1" applyAlignment="1" applyProtection="1">
      <alignment horizontal="center" vertical="center"/>
      <protection hidden="1"/>
    </xf>
    <xf numFmtId="0" fontId="13" fillId="2" borderId="8" xfId="0" applyFont="1" applyFill="1" applyBorder="1" applyAlignment="1" applyProtection="1">
      <alignment vertical="center"/>
      <protection hidden="1"/>
    </xf>
    <xf numFmtId="1" fontId="21" fillId="2" borderId="32" xfId="0" applyNumberFormat="1" applyFont="1" applyFill="1" applyBorder="1" applyAlignment="1" applyProtection="1">
      <alignment horizontal="center" vertical="center"/>
      <protection hidden="1"/>
    </xf>
    <xf numFmtId="1" fontId="22" fillId="4" borderId="8" xfId="0" applyNumberFormat="1" applyFont="1" applyFill="1" applyBorder="1" applyAlignment="1" applyProtection="1">
      <alignment horizontal="center" vertical="center"/>
      <protection hidden="1"/>
    </xf>
    <xf numFmtId="0" fontId="20" fillId="4" borderId="6" xfId="0" applyFont="1" applyFill="1" applyBorder="1" applyAlignment="1" applyProtection="1">
      <alignment horizontal="center" vertical="center" wrapText="1"/>
      <protection hidden="1"/>
    </xf>
    <xf numFmtId="0" fontId="22" fillId="4" borderId="8" xfId="0" applyFont="1" applyFill="1" applyBorder="1" applyAlignment="1" applyProtection="1">
      <alignment horizontal="left" vertical="center"/>
      <protection hidden="1"/>
    </xf>
    <xf numFmtId="0" fontId="21" fillId="2" borderId="7" xfId="0" applyFont="1" applyFill="1" applyBorder="1" applyAlignment="1" applyProtection="1">
      <alignment horizontal="center" vertical="center"/>
      <protection hidden="1"/>
    </xf>
    <xf numFmtId="0" fontId="21" fillId="2" borderId="32" xfId="0" applyFont="1" applyFill="1" applyBorder="1" applyAlignment="1" applyProtection="1">
      <alignment horizontal="center" vertical="center"/>
      <protection hidden="1"/>
    </xf>
    <xf numFmtId="0" fontId="21" fillId="2" borderId="7" xfId="0" applyFont="1" applyFill="1" applyBorder="1" applyAlignment="1" applyProtection="1">
      <alignment horizontal="left" vertical="center"/>
      <protection hidden="1"/>
    </xf>
    <xf numFmtId="0" fontId="21" fillId="2" borderId="8" xfId="0" applyFont="1" applyFill="1" applyBorder="1" applyAlignment="1" applyProtection="1">
      <alignment horizontal="left" vertical="center"/>
      <protection hidden="1"/>
    </xf>
    <xf numFmtId="0" fontId="14" fillId="2" borderId="10" xfId="0" applyFont="1" applyFill="1" applyBorder="1" applyAlignment="1" applyProtection="1">
      <alignment horizontal="center" vertical="center" wrapText="1"/>
      <protection hidden="1"/>
    </xf>
    <xf numFmtId="0" fontId="0" fillId="0" borderId="7" xfId="0" applyBorder="1" applyAlignment="1" applyProtection="1">
      <alignment horizontal="left" vertical="center"/>
      <protection hidden="1"/>
    </xf>
    <xf numFmtId="0" fontId="0" fillId="0" borderId="8" xfId="0" applyBorder="1" applyAlignment="1" applyProtection="1">
      <alignment horizontal="left" vertical="center"/>
      <protection hidden="1"/>
    </xf>
    <xf numFmtId="0" fontId="25" fillId="2" borderId="26" xfId="2" applyFont="1" applyFill="1" applyBorder="1" applyAlignment="1" applyProtection="1">
      <alignment horizontal="center" vertical="center"/>
      <protection locked="0"/>
    </xf>
    <xf numFmtId="0" fontId="25" fillId="2" borderId="27" xfId="2" applyFont="1" applyFill="1" applyBorder="1" applyAlignment="1" applyProtection="1">
      <alignment horizontal="center" vertical="center"/>
      <protection locked="0"/>
    </xf>
    <xf numFmtId="0" fontId="25" fillId="2" borderId="28" xfId="2" applyFont="1" applyFill="1" applyBorder="1" applyAlignment="1" applyProtection="1">
      <alignment horizontal="center" vertical="center"/>
      <protection locked="0"/>
    </xf>
    <xf numFmtId="0" fontId="21" fillId="2" borderId="32" xfId="0" applyFont="1" applyFill="1" applyBorder="1" applyAlignment="1" applyProtection="1">
      <alignment horizontal="left" vertical="center"/>
      <protection hidden="1"/>
    </xf>
    <xf numFmtId="0" fontId="25" fillId="2" borderId="23" xfId="2" applyFont="1" applyFill="1" applyBorder="1" applyAlignment="1" applyProtection="1">
      <alignment horizontal="center" vertical="center"/>
      <protection locked="0"/>
    </xf>
    <xf numFmtId="0" fontId="25" fillId="2" borderId="24" xfId="2" applyFont="1" applyFill="1" applyBorder="1" applyAlignment="1" applyProtection="1">
      <alignment horizontal="center" vertical="center"/>
      <protection locked="0"/>
    </xf>
    <xf numFmtId="0" fontId="25" fillId="2" borderId="25" xfId="2" applyFont="1" applyFill="1" applyBorder="1" applyAlignment="1" applyProtection="1">
      <alignment horizontal="center" vertical="center"/>
      <protection locked="0"/>
    </xf>
    <xf numFmtId="0" fontId="28" fillId="2" borderId="29" xfId="2" applyFont="1" applyFill="1" applyBorder="1" applyAlignment="1" applyProtection="1">
      <alignment horizontal="left" vertical="center" wrapText="1"/>
      <protection locked="0"/>
    </xf>
    <xf numFmtId="0" fontId="28" fillId="2" borderId="30" xfId="2" applyFont="1" applyFill="1" applyBorder="1" applyAlignment="1" applyProtection="1">
      <alignment horizontal="left" vertical="center" wrapText="1"/>
      <protection locked="0"/>
    </xf>
    <xf numFmtId="0" fontId="28" fillId="2" borderId="31" xfId="2" applyFont="1" applyFill="1" applyBorder="1" applyAlignment="1" applyProtection="1">
      <alignment horizontal="left" vertical="center" wrapText="1"/>
      <protection locked="0"/>
    </xf>
    <xf numFmtId="0" fontId="28" fillId="2" borderId="23" xfId="2" applyFont="1" applyFill="1" applyBorder="1" applyAlignment="1" applyProtection="1">
      <alignment horizontal="left" vertical="center"/>
      <protection locked="0"/>
    </xf>
    <xf numFmtId="0" fontId="28" fillId="2" borderId="24" xfId="2" applyFont="1" applyFill="1" applyBorder="1" applyAlignment="1" applyProtection="1">
      <alignment horizontal="left" vertical="center"/>
      <protection locked="0"/>
    </xf>
    <xf numFmtId="0" fontId="28" fillId="2" borderId="25" xfId="2" applyFont="1" applyFill="1" applyBorder="1" applyAlignment="1" applyProtection="1">
      <alignment horizontal="left" vertical="center"/>
      <protection locked="0"/>
    </xf>
    <xf numFmtId="170" fontId="24" fillId="2" borderId="17" xfId="11" applyNumberFormat="1" applyFont="1" applyFill="1" applyBorder="1" applyAlignment="1" applyProtection="1">
      <alignment horizontal="center" vertical="center"/>
      <protection locked="0"/>
    </xf>
    <xf numFmtId="170" fontId="24" fillId="2" borderId="18" xfId="11" applyNumberFormat="1" applyFont="1" applyFill="1" applyBorder="1" applyAlignment="1" applyProtection="1">
      <alignment horizontal="center" vertical="center"/>
      <protection locked="0"/>
    </xf>
    <xf numFmtId="170" fontId="24" fillId="2" borderId="19" xfId="11" applyNumberFormat="1" applyFont="1" applyFill="1" applyBorder="1" applyAlignment="1" applyProtection="1">
      <alignment horizontal="center" vertical="center"/>
      <protection locked="0"/>
    </xf>
    <xf numFmtId="0" fontId="15" fillId="4" borderId="20" xfId="0" applyFont="1" applyFill="1" applyBorder="1" applyAlignment="1" applyProtection="1">
      <alignment horizontal="center" vertical="center"/>
      <protection hidden="1"/>
    </xf>
    <xf numFmtId="0" fontId="15" fillId="4" borderId="21" xfId="0" applyFont="1" applyFill="1" applyBorder="1" applyAlignment="1" applyProtection="1">
      <alignment horizontal="center" vertical="center"/>
      <protection hidden="1"/>
    </xf>
    <xf numFmtId="0" fontId="15" fillId="4" borderId="22" xfId="0" applyFont="1" applyFill="1" applyBorder="1" applyAlignment="1" applyProtection="1">
      <alignment horizontal="center" vertical="center"/>
      <protection hidden="1"/>
    </xf>
    <xf numFmtId="169" fontId="25" fillId="2" borderId="26" xfId="2" applyNumberFormat="1" applyFont="1" applyFill="1" applyBorder="1" applyAlignment="1" applyProtection="1">
      <alignment horizontal="center" vertical="center"/>
      <protection locked="0"/>
    </xf>
    <xf numFmtId="169" fontId="25" fillId="2" borderId="27" xfId="2" applyNumberFormat="1" applyFont="1" applyFill="1" applyBorder="1" applyAlignment="1" applyProtection="1">
      <alignment horizontal="center" vertical="center"/>
      <protection locked="0"/>
    </xf>
    <xf numFmtId="169" fontId="25" fillId="2" borderId="28" xfId="2" applyNumberFormat="1" applyFont="1" applyFill="1" applyBorder="1" applyAlignment="1" applyProtection="1">
      <alignment horizontal="center" vertical="center"/>
      <protection locked="0"/>
    </xf>
    <xf numFmtId="0" fontId="25" fillId="2" borderId="29" xfId="2" applyFont="1" applyFill="1" applyBorder="1" applyAlignment="1" applyProtection="1">
      <alignment horizontal="center" vertical="center"/>
      <protection locked="0"/>
    </xf>
    <xf numFmtId="0" fontId="25" fillId="2" borderId="30" xfId="2" applyFont="1" applyFill="1" applyBorder="1" applyAlignment="1" applyProtection="1">
      <alignment horizontal="center" vertical="center"/>
      <protection locked="0"/>
    </xf>
    <xf numFmtId="0" fontId="25" fillId="2" borderId="31" xfId="2" applyFont="1" applyFill="1" applyBorder="1" applyAlignment="1" applyProtection="1">
      <alignment horizontal="center" vertical="center"/>
      <protection locked="0"/>
    </xf>
    <xf numFmtId="0" fontId="25" fillId="2" borderId="15" xfId="2" applyFont="1" applyFill="1" applyBorder="1" applyAlignment="1" applyProtection="1">
      <alignment horizontal="center" vertical="center"/>
      <protection locked="0"/>
    </xf>
    <xf numFmtId="0" fontId="24" fillId="2" borderId="0" xfId="2" applyFont="1" applyFill="1" applyBorder="1" applyAlignment="1" applyProtection="1">
      <alignment horizontal="left" vertical="center" wrapText="1"/>
      <protection hidden="1"/>
    </xf>
    <xf numFmtId="0" fontId="9" fillId="0" borderId="6" xfId="8" applyFont="1" applyFill="1" applyBorder="1" applyAlignment="1" applyProtection="1">
      <alignment horizontal="center" vertical="center"/>
      <protection hidden="1"/>
    </xf>
    <xf numFmtId="0" fontId="11" fillId="6" borderId="8" xfId="8" applyFont="1" applyFill="1" applyBorder="1" applyAlignment="1" applyProtection="1">
      <alignment horizontal="left" vertical="center"/>
      <protection locked="0"/>
    </xf>
    <xf numFmtId="0" fontId="31" fillId="0" borderId="6" xfId="3" applyNumberFormat="1" applyFont="1" applyFill="1" applyBorder="1" applyAlignment="1" applyProtection="1">
      <alignment horizontal="center" vertical="center"/>
      <protection hidden="1"/>
    </xf>
    <xf numFmtId="0" fontId="11" fillId="6" borderId="8" xfId="0" applyFont="1" applyFill="1" applyBorder="1" applyAlignment="1" applyProtection="1">
      <alignment horizontal="left" vertical="center"/>
      <protection hidden="1"/>
    </xf>
    <xf numFmtId="0" fontId="11" fillId="6" borderId="8" xfId="0" applyFont="1" applyFill="1" applyBorder="1" applyAlignment="1" applyProtection="1">
      <alignment horizontal="left"/>
      <protection hidden="1"/>
    </xf>
  </cellXfs>
  <cellStyles count="12">
    <cellStyle name="Excel Built-in Normal" xfId="2"/>
    <cellStyle name="Millares" xfId="1" builtinId="3"/>
    <cellStyle name="Millares 2" xfId="5"/>
    <cellStyle name="Moneda" xfId="11" builtinId="4"/>
    <cellStyle name="Moneda 2" xfId="7"/>
    <cellStyle name="Moneda 3" xfId="9"/>
    <cellStyle name="Normal" xfId="0" builtinId="0"/>
    <cellStyle name="Normal 19" xfId="4"/>
    <cellStyle name="Normal 2" xfId="3"/>
    <cellStyle name="Normal 20" xfId="6"/>
    <cellStyle name="Normal 3" xfId="8"/>
    <cellStyle name="Normal 3 2" xfId="1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B9BB"/>
      <color rgb="FF7DCEF7"/>
      <color rgb="FFC5D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2</xdr:col>
      <xdr:colOff>652693</xdr:colOff>
      <xdr:row>56</xdr:row>
      <xdr:rowOff>4607</xdr:rowOff>
    </xdr:from>
    <xdr:to>
      <xdr:col>6</xdr:col>
      <xdr:colOff>585111</xdr:colOff>
      <xdr:row>62</xdr:row>
      <xdr:rowOff>123178</xdr:rowOff>
    </xdr:to>
    <xdr:sp macro="" textlink="">
      <xdr:nvSpPr>
        <xdr:cNvPr id="2" name="2 CuadroTexto">
          <a:extLst>
            <a:ext uri="{FF2B5EF4-FFF2-40B4-BE49-F238E27FC236}">
              <a16:creationId xmlns:a16="http://schemas.microsoft.com/office/drawing/2014/main" id="{00000000-0008-0000-0000-000002000000}"/>
            </a:ext>
          </a:extLst>
        </xdr:cNvPr>
        <xdr:cNvSpPr txBox="1"/>
      </xdr:nvSpPr>
      <xdr:spPr>
        <a:xfrm>
          <a:off x="1142550" y="18700821"/>
          <a:ext cx="3320597" cy="1179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ES" sz="1100" b="1"/>
            <a:t>ELABORADO</a:t>
          </a:r>
          <a:r>
            <a:rPr lang="es-ES" sz="1100" b="1" baseline="0"/>
            <a:t> POR:</a:t>
          </a:r>
          <a:endParaRPr lang="es-ES" sz="1100" b="1"/>
        </a:p>
        <a:p>
          <a:pPr algn="ctr"/>
          <a:endParaRPr lang="es-ES" sz="1100"/>
        </a:p>
        <a:p>
          <a:pPr algn="ctr"/>
          <a:endParaRPr lang="es-ES" sz="1100"/>
        </a:p>
        <a:p>
          <a:pPr algn="ctr"/>
          <a:r>
            <a:rPr lang="es-ES" sz="1100"/>
            <a:t>________________________________</a:t>
          </a:r>
        </a:p>
        <a:p>
          <a:pPr algn="ctr"/>
          <a:r>
            <a:rPr lang="es-ES" sz="1100" b="1"/>
            <a:t>Responsable</a:t>
          </a:r>
          <a:r>
            <a:rPr lang="es-ES" sz="1100" b="1" baseline="0"/>
            <a:t> de la elaboración del Informe </a:t>
          </a:r>
          <a:endParaRPr lang="es-ES" sz="1100" b="1"/>
        </a:p>
        <a:p>
          <a:endParaRPr lang="es-ES" sz="1100"/>
        </a:p>
      </xdr:txBody>
    </xdr:sp>
    <xdr:clientData/>
  </xdr:twoCellAnchor>
  <xdr:twoCellAnchor>
    <xdr:from>
      <xdr:col>8</xdr:col>
      <xdr:colOff>789213</xdr:colOff>
      <xdr:row>55</xdr:row>
      <xdr:rowOff>175508</xdr:rowOff>
    </xdr:from>
    <xdr:to>
      <xdr:col>11</xdr:col>
      <xdr:colOff>1088571</xdr:colOff>
      <xdr:row>62</xdr:row>
      <xdr:rowOff>122468</xdr:rowOff>
    </xdr:to>
    <xdr:sp macro="" textlink="">
      <xdr:nvSpPr>
        <xdr:cNvPr id="3" name="3 CuadroTexto">
          <a:extLst>
            <a:ext uri="{FF2B5EF4-FFF2-40B4-BE49-F238E27FC236}">
              <a16:creationId xmlns:a16="http://schemas.microsoft.com/office/drawing/2014/main" id="{00000000-0008-0000-0000-000003000000}"/>
            </a:ext>
          </a:extLst>
        </xdr:cNvPr>
        <xdr:cNvSpPr txBox="1"/>
      </xdr:nvSpPr>
      <xdr:spPr>
        <a:xfrm>
          <a:off x="6408963" y="14150044"/>
          <a:ext cx="4626429" cy="1185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ES" sz="1100" b="1" baseline="0"/>
            <a:t>APROBADO POR:</a:t>
          </a:r>
          <a:endParaRPr lang="es-ES" sz="1100" b="1"/>
        </a:p>
        <a:p>
          <a:pPr algn="ctr"/>
          <a:endParaRPr lang="es-ES" sz="1100"/>
        </a:p>
        <a:p>
          <a:pPr algn="ctr"/>
          <a:endParaRPr lang="es-ES" sz="1100"/>
        </a:p>
        <a:p>
          <a:pPr algn="ctr"/>
          <a:r>
            <a:rPr lang="es-ES" sz="1100"/>
            <a:t>_______________________________</a:t>
          </a:r>
        </a:p>
        <a:p>
          <a:pPr algn="ctr"/>
          <a:r>
            <a:rPr lang="es-ES" sz="1100" b="1"/>
            <a:t>Representante</a:t>
          </a:r>
          <a:r>
            <a:rPr lang="es-ES" sz="1100" b="1" baseline="0"/>
            <a:t> Legal (Fedederación)/Presidente del Organismo Deportivo</a:t>
          </a:r>
          <a:endParaRPr lang="es-ES" sz="1100" b="1"/>
        </a:p>
      </xdr:txBody>
    </xdr:sp>
    <xdr:clientData/>
  </xdr:twoCellAnchor>
  <xdr:twoCellAnchor editAs="oneCell">
    <xdr:from>
      <xdr:col>1</xdr:col>
      <xdr:colOff>41275</xdr:colOff>
      <xdr:row>0</xdr:row>
      <xdr:rowOff>81642</xdr:rowOff>
    </xdr:from>
    <xdr:to>
      <xdr:col>3</xdr:col>
      <xdr:colOff>335642</xdr:colOff>
      <xdr:row>0</xdr:row>
      <xdr:rowOff>803679</xdr:rowOff>
    </xdr:to>
    <xdr:pic>
      <xdr:nvPicPr>
        <xdr:cNvPr id="4" name="5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204" y="394606"/>
          <a:ext cx="1641474" cy="722037"/>
        </a:xfrm>
        <a:prstGeom prst="rect">
          <a:avLst/>
        </a:prstGeom>
      </xdr:spPr>
    </xdr:pic>
    <xdr:clientData/>
  </xdr:twoCellAnchor>
  <xdr:twoCellAnchor editAs="oneCell">
    <xdr:from>
      <xdr:col>11</xdr:col>
      <xdr:colOff>723441</xdr:colOff>
      <xdr:row>0</xdr:row>
      <xdr:rowOff>136070</xdr:rowOff>
    </xdr:from>
    <xdr:to>
      <xdr:col>13</xdr:col>
      <xdr:colOff>65372</xdr:colOff>
      <xdr:row>0</xdr:row>
      <xdr:rowOff>799365</xdr:rowOff>
    </xdr:to>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670262" y="136070"/>
          <a:ext cx="2226646" cy="6632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1590676</xdr:colOff>
      <xdr:row>0</xdr:row>
      <xdr:rowOff>57312</xdr:rowOff>
    </xdr:from>
    <xdr:to>
      <xdr:col>20</xdr:col>
      <xdr:colOff>2028825</xdr:colOff>
      <xdr:row>0</xdr:row>
      <xdr:rowOff>703891</xdr:rowOff>
    </xdr:to>
    <xdr:pic>
      <xdr:nvPicPr>
        <xdr:cNvPr id="3" name="6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36351" y="57312"/>
          <a:ext cx="2143124" cy="646579"/>
        </a:xfrm>
        <a:prstGeom prst="rect">
          <a:avLst/>
        </a:prstGeom>
      </xdr:spPr>
    </xdr:pic>
    <xdr:clientData/>
  </xdr:twoCellAnchor>
  <xdr:twoCellAnchor editAs="oneCell">
    <xdr:from>
      <xdr:col>1</xdr:col>
      <xdr:colOff>625929</xdr:colOff>
      <xdr:row>0</xdr:row>
      <xdr:rowOff>149678</xdr:rowOff>
    </xdr:from>
    <xdr:to>
      <xdr:col>3</xdr:col>
      <xdr:colOff>455155</xdr:colOff>
      <xdr:row>0</xdr:row>
      <xdr:rowOff>787603</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470" t="9055" r="13448" b="20594"/>
        <a:stretch/>
      </xdr:blipFill>
      <xdr:spPr>
        <a:xfrm>
          <a:off x="1006929" y="149678"/>
          <a:ext cx="1570940" cy="637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0</xdr:row>
      <xdr:rowOff>95250</xdr:rowOff>
    </xdr:from>
    <xdr:to>
      <xdr:col>1</xdr:col>
      <xdr:colOff>1398998</xdr:colOff>
      <xdr:row>0</xdr:row>
      <xdr:rowOff>805725</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95250"/>
          <a:ext cx="1657533" cy="720000"/>
        </a:xfrm>
        <a:prstGeom prst="rect">
          <a:avLst/>
        </a:prstGeom>
      </xdr:spPr>
    </xdr:pic>
    <xdr:clientData/>
  </xdr:twoCellAnchor>
  <xdr:twoCellAnchor editAs="oneCell">
    <xdr:from>
      <xdr:col>11</xdr:col>
      <xdr:colOff>2322842</xdr:colOff>
      <xdr:row>0</xdr:row>
      <xdr:rowOff>84845</xdr:rowOff>
    </xdr:from>
    <xdr:to>
      <xdr:col>14</xdr:col>
      <xdr:colOff>407335</xdr:colOff>
      <xdr:row>0</xdr:row>
      <xdr:rowOff>804845</xdr:rowOff>
    </xdr:to>
    <xdr:pic>
      <xdr:nvPicPr>
        <xdr:cNvPr id="3" name="6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352056" y="84845"/>
          <a:ext cx="2384350" cy="72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91875</xdr:colOff>
      <xdr:row>0</xdr:row>
      <xdr:rowOff>47787</xdr:rowOff>
    </xdr:from>
    <xdr:to>
      <xdr:col>11</xdr:col>
      <xdr:colOff>2243964</xdr:colOff>
      <xdr:row>0</xdr:row>
      <xdr:rowOff>696446</xdr:rowOff>
    </xdr:to>
    <xdr:pic>
      <xdr:nvPicPr>
        <xdr:cNvPr id="5" name="6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93125" y="47787"/>
          <a:ext cx="2152089" cy="648659"/>
        </a:xfrm>
        <a:prstGeom prst="rect">
          <a:avLst/>
        </a:prstGeom>
      </xdr:spPr>
    </xdr:pic>
    <xdr:clientData/>
  </xdr:twoCellAnchor>
  <xdr:twoCellAnchor editAs="oneCell">
    <xdr:from>
      <xdr:col>0</xdr:col>
      <xdr:colOff>161925</xdr:colOff>
      <xdr:row>0</xdr:row>
      <xdr:rowOff>83344</xdr:rowOff>
    </xdr:from>
    <xdr:to>
      <xdr:col>2</xdr:col>
      <xdr:colOff>274808</xdr:colOff>
      <xdr:row>0</xdr:row>
      <xdr:rowOff>649241</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470" t="9055" r="13448" b="20594"/>
        <a:stretch/>
      </xdr:blipFill>
      <xdr:spPr>
        <a:xfrm>
          <a:off x="161925" y="83344"/>
          <a:ext cx="1458289" cy="5658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781303</xdr:colOff>
      <xdr:row>0</xdr:row>
      <xdr:rowOff>152563</xdr:rowOff>
    </xdr:from>
    <xdr:to>
      <xdr:col>6</xdr:col>
      <xdr:colOff>2234439</xdr:colOff>
      <xdr:row>0</xdr:row>
      <xdr:rowOff>590551</xdr:rowOff>
    </xdr:to>
    <xdr:pic>
      <xdr:nvPicPr>
        <xdr:cNvPr id="2" name="6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72328" y="152563"/>
          <a:ext cx="1453136" cy="437988"/>
        </a:xfrm>
        <a:prstGeom prst="rect">
          <a:avLst/>
        </a:prstGeom>
      </xdr:spPr>
    </xdr:pic>
    <xdr:clientData/>
  </xdr:twoCellAnchor>
  <xdr:twoCellAnchor editAs="oneCell">
    <xdr:from>
      <xdr:col>0</xdr:col>
      <xdr:colOff>66675</xdr:colOff>
      <xdr:row>0</xdr:row>
      <xdr:rowOff>95250</xdr:rowOff>
    </xdr:from>
    <xdr:to>
      <xdr:col>1</xdr:col>
      <xdr:colOff>876300</xdr:colOff>
      <xdr:row>0</xdr:row>
      <xdr:rowOff>565439</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470" t="9055" r="13448" b="20594"/>
        <a:stretch/>
      </xdr:blipFill>
      <xdr:spPr>
        <a:xfrm>
          <a:off x="66675" y="95250"/>
          <a:ext cx="1209675" cy="47018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6"/>
  <sheetViews>
    <sheetView showGridLines="0" view="pageBreakPreview" topLeftCell="A40" zoomScale="70" zoomScaleNormal="70" zoomScaleSheetLayoutView="70" zoomScalePageLayoutView="70" workbookViewId="0">
      <selection activeCell="B2" sqref="B2:N2"/>
    </sheetView>
  </sheetViews>
  <sheetFormatPr baseColWidth="10" defaultRowHeight="14.25" x14ac:dyDescent="0.25"/>
  <cols>
    <col min="1" max="2" width="3.7109375" style="49" customWidth="1"/>
    <col min="3" max="3" width="16.5703125" style="49" customWidth="1"/>
    <col min="4" max="6" width="11.42578125" style="49" customWidth="1"/>
    <col min="7" max="7" width="11.42578125" style="49"/>
    <col min="8" max="8" width="14.7109375" style="49" customWidth="1"/>
    <col min="9" max="13" width="21.7109375" style="49" customWidth="1"/>
    <col min="14" max="15" width="3.7109375" style="49" customWidth="1"/>
    <col min="16" max="18" width="11.42578125" style="49"/>
    <col min="19" max="41" width="11.42578125" style="36"/>
    <col min="42" max="16384" width="11.42578125" style="49"/>
  </cols>
  <sheetData>
    <row r="1" spans="1:18" s="51" customFormat="1" ht="69" customHeight="1" thickBot="1" x14ac:dyDescent="0.3">
      <c r="A1" s="150"/>
      <c r="B1" s="170"/>
      <c r="C1" s="151"/>
      <c r="D1" s="206" t="s">
        <v>504</v>
      </c>
      <c r="E1" s="206"/>
      <c r="F1" s="206"/>
      <c r="G1" s="206"/>
      <c r="H1" s="206"/>
      <c r="I1" s="206"/>
      <c r="J1" s="206"/>
      <c r="K1" s="206"/>
      <c r="L1" s="152"/>
      <c r="M1" s="152"/>
      <c r="N1" s="151"/>
      <c r="O1" s="153"/>
      <c r="P1" s="50"/>
      <c r="Q1" s="50"/>
      <c r="R1" s="50"/>
    </row>
    <row r="2" spans="1:18" s="51" customFormat="1" ht="24" thickBot="1" x14ac:dyDescent="0.3">
      <c r="A2" s="171"/>
      <c r="B2" s="225" t="s">
        <v>505</v>
      </c>
      <c r="C2" s="226"/>
      <c r="D2" s="226"/>
      <c r="E2" s="226"/>
      <c r="F2" s="226"/>
      <c r="G2" s="226"/>
      <c r="H2" s="226"/>
      <c r="I2" s="226"/>
      <c r="J2" s="226"/>
      <c r="K2" s="226"/>
      <c r="L2" s="226"/>
      <c r="M2" s="226"/>
      <c r="N2" s="227"/>
      <c r="O2" s="172"/>
      <c r="P2" s="52"/>
      <c r="Q2" s="52"/>
      <c r="R2" s="52"/>
    </row>
    <row r="3" spans="1:18" s="36" customFormat="1" ht="15" thickBot="1" x14ac:dyDescent="0.3">
      <c r="A3" s="154"/>
      <c r="B3" s="35"/>
      <c r="C3" s="38"/>
      <c r="D3" s="38"/>
      <c r="E3" s="38"/>
      <c r="F3" s="38"/>
      <c r="G3" s="38"/>
      <c r="H3" s="38"/>
      <c r="I3" s="38"/>
      <c r="J3" s="38"/>
      <c r="K3" s="38"/>
      <c r="L3" s="38"/>
      <c r="M3" s="38"/>
      <c r="N3" s="37"/>
      <c r="O3" s="155"/>
      <c r="P3" s="37"/>
      <c r="Q3" s="37"/>
      <c r="R3" s="37"/>
    </row>
    <row r="4" spans="1:18" s="36" customFormat="1" x14ac:dyDescent="0.25">
      <c r="A4" s="154"/>
      <c r="B4" s="173"/>
      <c r="C4" s="174"/>
      <c r="D4" s="174"/>
      <c r="E4" s="174"/>
      <c r="F4" s="174"/>
      <c r="G4" s="174"/>
      <c r="H4" s="174"/>
      <c r="I4" s="174"/>
      <c r="J4" s="174"/>
      <c r="K4" s="174"/>
      <c r="L4" s="174"/>
      <c r="M4" s="174"/>
      <c r="N4" s="175"/>
      <c r="O4" s="155"/>
      <c r="P4" s="37"/>
      <c r="Q4" s="37"/>
      <c r="R4" s="37"/>
    </row>
    <row r="5" spans="1:18" s="36" customFormat="1" ht="16.5" x14ac:dyDescent="0.25">
      <c r="A5" s="154"/>
      <c r="B5" s="154"/>
      <c r="C5" s="53" t="s">
        <v>311</v>
      </c>
      <c r="D5" s="54"/>
      <c r="E5" s="54"/>
      <c r="F5" s="54"/>
      <c r="G5" s="54"/>
      <c r="H5" s="54"/>
      <c r="I5" s="39"/>
      <c r="J5" s="40"/>
      <c r="K5" s="40"/>
      <c r="L5" s="40"/>
      <c r="M5" s="40"/>
      <c r="N5" s="155"/>
      <c r="O5" s="155"/>
      <c r="P5" s="37"/>
      <c r="Q5" s="37"/>
      <c r="R5" s="37"/>
    </row>
    <row r="6" spans="1:18" s="36" customFormat="1" ht="16.5" x14ac:dyDescent="0.25">
      <c r="A6" s="154"/>
      <c r="B6" s="154"/>
      <c r="C6" s="55" t="s">
        <v>312</v>
      </c>
      <c r="D6" s="56"/>
      <c r="E6" s="56"/>
      <c r="F6" s="57"/>
      <c r="G6" s="57"/>
      <c r="H6" s="57"/>
      <c r="I6" s="213"/>
      <c r="J6" s="214"/>
      <c r="K6" s="214"/>
      <c r="L6" s="214"/>
      <c r="M6" s="215"/>
      <c r="N6" s="155"/>
      <c r="O6" s="155"/>
      <c r="P6" s="37"/>
      <c r="Q6" s="37"/>
      <c r="R6" s="37"/>
    </row>
    <row r="7" spans="1:18" s="36" customFormat="1" ht="16.5" x14ac:dyDescent="0.25">
      <c r="A7" s="154"/>
      <c r="B7" s="154"/>
      <c r="C7" s="58" t="s">
        <v>313</v>
      </c>
      <c r="D7" s="56"/>
      <c r="E7" s="56"/>
      <c r="F7" s="57"/>
      <c r="G7" s="57"/>
      <c r="H7" s="57"/>
      <c r="I7" s="228"/>
      <c r="J7" s="229"/>
      <c r="K7" s="229"/>
      <c r="L7" s="229"/>
      <c r="M7" s="230"/>
      <c r="N7" s="155"/>
      <c r="O7" s="155"/>
      <c r="P7" s="37"/>
      <c r="Q7" s="37"/>
      <c r="R7" s="37"/>
    </row>
    <row r="8" spans="1:18" s="36" customFormat="1" ht="16.5" x14ac:dyDescent="0.25">
      <c r="A8" s="154"/>
      <c r="B8" s="154"/>
      <c r="C8" s="56" t="s">
        <v>314</v>
      </c>
      <c r="D8" s="56"/>
      <c r="E8" s="56"/>
      <c r="F8" s="57"/>
      <c r="G8" s="57"/>
      <c r="H8" s="57"/>
      <c r="I8" s="209"/>
      <c r="J8" s="210"/>
      <c r="K8" s="210"/>
      <c r="L8" s="210"/>
      <c r="M8" s="211"/>
      <c r="N8" s="155"/>
      <c r="O8" s="155"/>
      <c r="P8" s="37"/>
      <c r="Q8" s="37"/>
      <c r="R8" s="37"/>
    </row>
    <row r="9" spans="1:18" s="36" customFormat="1" ht="16.5" x14ac:dyDescent="0.25">
      <c r="A9" s="154"/>
      <c r="B9" s="154"/>
      <c r="C9" s="56" t="s">
        <v>315</v>
      </c>
      <c r="D9" s="56"/>
      <c r="E9" s="94"/>
      <c r="F9" s="57"/>
      <c r="G9" s="57"/>
      <c r="H9" s="57"/>
      <c r="I9" s="209"/>
      <c r="J9" s="210"/>
      <c r="K9" s="210"/>
      <c r="L9" s="210"/>
      <c r="M9" s="211"/>
      <c r="N9" s="155"/>
      <c r="O9" s="155"/>
      <c r="P9" s="37"/>
      <c r="Q9" s="37"/>
      <c r="R9" s="37"/>
    </row>
    <row r="10" spans="1:18" s="36" customFormat="1" ht="16.5" x14ac:dyDescent="0.25">
      <c r="A10" s="154"/>
      <c r="B10" s="154"/>
      <c r="C10" s="56" t="s">
        <v>317</v>
      </c>
      <c r="D10" s="56"/>
      <c r="E10" s="56"/>
      <c r="F10" s="57"/>
      <c r="G10" s="57"/>
      <c r="H10" s="57"/>
      <c r="I10" s="209"/>
      <c r="J10" s="210"/>
      <c r="K10" s="210"/>
      <c r="L10" s="210"/>
      <c r="M10" s="211"/>
      <c r="N10" s="155"/>
      <c r="O10" s="155"/>
      <c r="P10" s="37"/>
      <c r="Q10" s="37"/>
      <c r="R10" s="37"/>
    </row>
    <row r="11" spans="1:18" s="36" customFormat="1" ht="16.5" x14ac:dyDescent="0.25">
      <c r="A11" s="154"/>
      <c r="B11" s="154"/>
      <c r="C11" s="56" t="s">
        <v>319</v>
      </c>
      <c r="D11" s="56"/>
      <c r="E11" s="56"/>
      <c r="F11" s="57"/>
      <c r="G11" s="57"/>
      <c r="H11" s="57"/>
      <c r="I11" s="209"/>
      <c r="J11" s="210"/>
      <c r="K11" s="210"/>
      <c r="L11" s="210"/>
      <c r="M11" s="211"/>
      <c r="N11" s="155"/>
      <c r="O11" s="155"/>
      <c r="P11" s="37"/>
      <c r="Q11" s="37"/>
      <c r="R11" s="37"/>
    </row>
    <row r="12" spans="1:18" s="36" customFormat="1" ht="16.5" x14ac:dyDescent="0.25">
      <c r="A12" s="154"/>
      <c r="B12" s="154"/>
      <c r="C12" s="56" t="s">
        <v>320</v>
      </c>
      <c r="D12" s="56"/>
      <c r="E12" s="55"/>
      <c r="F12" s="57"/>
      <c r="G12" s="57"/>
      <c r="H12" s="57"/>
      <c r="I12" s="209"/>
      <c r="J12" s="210"/>
      <c r="K12" s="210"/>
      <c r="L12" s="210"/>
      <c r="M12" s="211"/>
      <c r="N12" s="155"/>
      <c r="O12" s="155"/>
      <c r="P12" s="37"/>
      <c r="Q12" s="37"/>
      <c r="R12" s="37"/>
    </row>
    <row r="13" spans="1:18" s="36" customFormat="1" ht="16.5" x14ac:dyDescent="0.25">
      <c r="A13" s="154"/>
      <c r="B13" s="154"/>
      <c r="C13" s="55" t="s">
        <v>316</v>
      </c>
      <c r="D13" s="59"/>
      <c r="E13" s="60"/>
      <c r="F13" s="60"/>
      <c r="G13" s="60"/>
      <c r="H13" s="60"/>
      <c r="I13" s="209"/>
      <c r="J13" s="210"/>
      <c r="K13" s="210"/>
      <c r="L13" s="210"/>
      <c r="M13" s="211"/>
      <c r="N13" s="155"/>
      <c r="O13" s="155"/>
      <c r="P13" s="37"/>
      <c r="Q13" s="37"/>
      <c r="R13" s="37"/>
    </row>
    <row r="14" spans="1:18" s="36" customFormat="1" ht="16.5" x14ac:dyDescent="0.25">
      <c r="A14" s="154"/>
      <c r="B14" s="154"/>
      <c r="C14" s="55" t="s">
        <v>318</v>
      </c>
      <c r="D14" s="59"/>
      <c r="E14" s="60"/>
      <c r="F14" s="60"/>
      <c r="G14" s="60"/>
      <c r="H14" s="60"/>
      <c r="I14" s="231"/>
      <c r="J14" s="232"/>
      <c r="K14" s="232"/>
      <c r="L14" s="232"/>
      <c r="M14" s="233"/>
      <c r="N14" s="155"/>
      <c r="O14" s="155"/>
      <c r="P14" s="37"/>
      <c r="Q14" s="37"/>
      <c r="R14" s="37"/>
    </row>
    <row r="15" spans="1:18" s="36" customFormat="1" ht="17.25" thickBot="1" x14ac:dyDescent="0.3">
      <c r="A15" s="154"/>
      <c r="B15" s="176"/>
      <c r="C15" s="177"/>
      <c r="D15" s="177"/>
      <c r="E15" s="177"/>
      <c r="F15" s="177"/>
      <c r="G15" s="234"/>
      <c r="H15" s="234"/>
      <c r="I15" s="178"/>
      <c r="J15" s="178"/>
      <c r="K15" s="178"/>
      <c r="L15" s="178"/>
      <c r="M15" s="178"/>
      <c r="N15" s="179"/>
      <c r="O15" s="155"/>
      <c r="P15" s="37"/>
      <c r="Q15" s="37"/>
      <c r="R15" s="37"/>
    </row>
    <row r="16" spans="1:18" s="38" customFormat="1" ht="17.25" thickBot="1" x14ac:dyDescent="0.3">
      <c r="A16" s="154"/>
      <c r="B16" s="35"/>
      <c r="C16" s="42"/>
      <c r="D16" s="42"/>
      <c r="E16" s="42"/>
      <c r="F16" s="42"/>
      <c r="G16" s="40"/>
      <c r="H16" s="40"/>
      <c r="I16" s="43"/>
      <c r="J16" s="43"/>
      <c r="K16" s="43"/>
      <c r="L16" s="43"/>
      <c r="M16" s="43"/>
      <c r="N16" s="37"/>
      <c r="O16" s="155"/>
      <c r="P16" s="37"/>
      <c r="Q16" s="37"/>
      <c r="R16" s="37"/>
    </row>
    <row r="17" spans="1:18" s="36" customFormat="1" ht="16.5" x14ac:dyDescent="0.25">
      <c r="A17" s="156"/>
      <c r="B17" s="180"/>
      <c r="C17" s="181"/>
      <c r="D17" s="181"/>
      <c r="E17" s="181"/>
      <c r="F17" s="181"/>
      <c r="G17" s="181"/>
      <c r="H17" s="181"/>
      <c r="I17" s="181"/>
      <c r="J17" s="181"/>
      <c r="K17" s="181"/>
      <c r="L17" s="181"/>
      <c r="M17" s="181"/>
      <c r="N17" s="182"/>
      <c r="O17" s="157"/>
      <c r="P17" s="38"/>
      <c r="Q17" s="38"/>
      <c r="R17" s="38"/>
    </row>
    <row r="18" spans="1:18" s="36" customFormat="1" ht="16.5" x14ac:dyDescent="0.25">
      <c r="A18" s="156"/>
      <c r="B18" s="156"/>
      <c r="C18" s="53" t="s">
        <v>352</v>
      </c>
      <c r="D18" s="61"/>
      <c r="E18" s="61"/>
      <c r="F18" s="53"/>
      <c r="G18" s="62"/>
      <c r="H18" s="62"/>
      <c r="I18" s="43"/>
      <c r="J18" s="43"/>
      <c r="K18" s="43"/>
      <c r="L18" s="43"/>
      <c r="M18" s="43"/>
      <c r="N18" s="157"/>
      <c r="O18" s="157"/>
      <c r="P18" s="38"/>
      <c r="Q18" s="38"/>
      <c r="R18" s="38"/>
    </row>
    <row r="19" spans="1:18" s="36" customFormat="1" ht="16.5" x14ac:dyDescent="0.25">
      <c r="A19" s="156"/>
      <c r="B19" s="156"/>
      <c r="C19" s="56" t="s">
        <v>332</v>
      </c>
      <c r="D19" s="56"/>
      <c r="E19" s="56"/>
      <c r="F19" s="56"/>
      <c r="G19" s="60"/>
      <c r="H19" s="60"/>
      <c r="I19" s="219" t="s">
        <v>356</v>
      </c>
      <c r="J19" s="220"/>
      <c r="K19" s="220"/>
      <c r="L19" s="220"/>
      <c r="M19" s="221"/>
      <c r="N19" s="157"/>
      <c r="O19" s="157"/>
      <c r="P19" s="38"/>
      <c r="Q19" s="38"/>
      <c r="R19" s="38"/>
    </row>
    <row r="20" spans="1:18" s="36" customFormat="1" ht="30" customHeight="1" x14ac:dyDescent="0.25">
      <c r="A20" s="156"/>
      <c r="B20" s="156"/>
      <c r="C20" s="55" t="s">
        <v>331</v>
      </c>
      <c r="D20" s="60"/>
      <c r="E20" s="60"/>
      <c r="F20" s="60"/>
      <c r="G20" s="60"/>
      <c r="H20" s="60"/>
      <c r="I20" s="216" t="s">
        <v>348</v>
      </c>
      <c r="J20" s="217"/>
      <c r="K20" s="217"/>
      <c r="L20" s="217"/>
      <c r="M20" s="218"/>
      <c r="N20" s="157"/>
      <c r="O20" s="157"/>
      <c r="P20" s="38"/>
      <c r="Q20" s="38"/>
      <c r="R20" s="38"/>
    </row>
    <row r="21" spans="1:18" s="36" customFormat="1" ht="15.75" customHeight="1" thickBot="1" x14ac:dyDescent="0.3">
      <c r="A21" s="156"/>
      <c r="B21" s="165"/>
      <c r="C21" s="178"/>
      <c r="D21" s="178"/>
      <c r="E21" s="178"/>
      <c r="F21" s="178"/>
      <c r="G21" s="178"/>
      <c r="H21" s="178"/>
      <c r="I21" s="178"/>
      <c r="J21" s="178"/>
      <c r="K21" s="178"/>
      <c r="L21" s="178"/>
      <c r="M21" s="178"/>
      <c r="N21" s="183"/>
      <c r="O21" s="158"/>
      <c r="P21" s="44"/>
      <c r="Q21" s="44"/>
      <c r="R21" s="44"/>
    </row>
    <row r="22" spans="1:18" s="36" customFormat="1" ht="15.75" customHeight="1" thickBot="1" x14ac:dyDescent="0.3">
      <c r="A22" s="156"/>
      <c r="B22" s="38"/>
      <c r="C22" s="43"/>
      <c r="D22" s="43"/>
      <c r="E22" s="43"/>
      <c r="F22" s="43"/>
      <c r="G22" s="43"/>
      <c r="H22" s="43"/>
      <c r="I22" s="43"/>
      <c r="J22" s="43"/>
      <c r="K22" s="43"/>
      <c r="L22" s="43"/>
      <c r="M22" s="43"/>
      <c r="N22" s="44"/>
      <c r="O22" s="158"/>
      <c r="P22" s="44"/>
      <c r="Q22" s="44"/>
      <c r="R22" s="44"/>
    </row>
    <row r="23" spans="1:18" s="36" customFormat="1" ht="16.5" x14ac:dyDescent="0.25">
      <c r="A23" s="156"/>
      <c r="B23" s="180"/>
      <c r="C23" s="184"/>
      <c r="D23" s="184"/>
      <c r="E23" s="185"/>
      <c r="F23" s="185"/>
      <c r="G23" s="186"/>
      <c r="H23" s="186"/>
      <c r="I23" s="181"/>
      <c r="J23" s="181"/>
      <c r="K23" s="181"/>
      <c r="L23" s="181"/>
      <c r="M23" s="181"/>
      <c r="N23" s="175"/>
      <c r="O23" s="155"/>
      <c r="P23" s="37"/>
      <c r="Q23" s="37"/>
      <c r="R23" s="37"/>
    </row>
    <row r="24" spans="1:18" s="36" customFormat="1" ht="16.5" x14ac:dyDescent="0.25">
      <c r="A24" s="156"/>
      <c r="B24" s="156"/>
      <c r="C24" s="53" t="s">
        <v>353</v>
      </c>
      <c r="D24" s="54"/>
      <c r="E24" s="54"/>
      <c r="F24" s="54"/>
      <c r="G24" s="54"/>
      <c r="H24" s="54"/>
      <c r="I24" s="43"/>
      <c r="J24" s="43"/>
      <c r="K24" s="43"/>
      <c r="L24" s="43"/>
      <c r="M24" s="43"/>
      <c r="N24" s="155"/>
      <c r="O24" s="155"/>
      <c r="P24" s="37"/>
      <c r="Q24" s="37"/>
      <c r="R24" s="37"/>
    </row>
    <row r="25" spans="1:18" s="36" customFormat="1" ht="31.5" customHeight="1" x14ac:dyDescent="0.25">
      <c r="A25" s="156"/>
      <c r="B25" s="156"/>
      <c r="C25" s="235" t="s">
        <v>354</v>
      </c>
      <c r="D25" s="235"/>
      <c r="E25" s="235"/>
      <c r="F25" s="235"/>
      <c r="G25" s="235"/>
      <c r="H25" s="235"/>
      <c r="I25" s="213"/>
      <c r="J25" s="214"/>
      <c r="K25" s="214"/>
      <c r="L25" s="214"/>
      <c r="M25" s="215"/>
      <c r="N25" s="157"/>
      <c r="O25" s="157"/>
    </row>
    <row r="26" spans="1:18" s="36" customFormat="1" ht="16.5" x14ac:dyDescent="0.25">
      <c r="A26" s="156"/>
      <c r="B26" s="156"/>
      <c r="C26" s="55" t="s">
        <v>322</v>
      </c>
      <c r="D26" s="63"/>
      <c r="E26" s="63"/>
      <c r="F26" s="55"/>
      <c r="G26" s="60"/>
      <c r="H26" s="60"/>
      <c r="I26" s="209"/>
      <c r="J26" s="210"/>
      <c r="K26" s="210"/>
      <c r="L26" s="210"/>
      <c r="M26" s="211"/>
      <c r="N26" s="157"/>
      <c r="O26" s="157"/>
    </row>
    <row r="27" spans="1:18" s="36" customFormat="1" ht="16.5" x14ac:dyDescent="0.25">
      <c r="A27" s="156"/>
      <c r="B27" s="156"/>
      <c r="C27" s="55" t="s">
        <v>334</v>
      </c>
      <c r="D27" s="55"/>
      <c r="E27" s="55"/>
      <c r="F27" s="55"/>
      <c r="G27" s="60"/>
      <c r="H27" s="60"/>
      <c r="I27" s="209"/>
      <c r="J27" s="210"/>
      <c r="K27" s="210"/>
      <c r="L27" s="210"/>
      <c r="M27" s="211"/>
      <c r="N27" s="157"/>
      <c r="O27" s="157"/>
    </row>
    <row r="28" spans="1:18" s="36" customFormat="1" ht="16.5" x14ac:dyDescent="0.25">
      <c r="A28" s="156"/>
      <c r="B28" s="156"/>
      <c r="C28" s="55" t="s">
        <v>320</v>
      </c>
      <c r="D28" s="55"/>
      <c r="E28" s="55"/>
      <c r="F28" s="55"/>
      <c r="G28" s="60"/>
      <c r="H28" s="60"/>
      <c r="I28" s="231"/>
      <c r="J28" s="232"/>
      <c r="K28" s="232"/>
      <c r="L28" s="232"/>
      <c r="M28" s="233"/>
      <c r="N28" s="157"/>
      <c r="O28" s="157"/>
    </row>
    <row r="29" spans="1:18" s="36" customFormat="1" ht="17.25" thickBot="1" x14ac:dyDescent="0.3">
      <c r="A29" s="156"/>
      <c r="B29" s="165"/>
      <c r="C29" s="187"/>
      <c r="D29" s="187"/>
      <c r="E29" s="187"/>
      <c r="F29" s="187"/>
      <c r="G29" s="234"/>
      <c r="H29" s="234"/>
      <c r="I29" s="178"/>
      <c r="J29" s="178"/>
      <c r="K29" s="178"/>
      <c r="L29" s="178"/>
      <c r="M29" s="178"/>
      <c r="N29" s="167"/>
      <c r="O29" s="157"/>
      <c r="P29" s="38"/>
      <c r="Q29" s="38"/>
      <c r="R29" s="38"/>
    </row>
    <row r="30" spans="1:18" s="38" customFormat="1" ht="17.25" thickBot="1" x14ac:dyDescent="0.3">
      <c r="A30" s="156"/>
      <c r="C30" s="41"/>
      <c r="D30" s="41"/>
      <c r="E30" s="41"/>
      <c r="F30" s="41"/>
      <c r="G30" s="40"/>
      <c r="H30" s="40"/>
      <c r="I30" s="43"/>
      <c r="J30" s="43"/>
      <c r="K30" s="43"/>
      <c r="L30" s="43"/>
      <c r="M30" s="43"/>
      <c r="O30" s="157"/>
    </row>
    <row r="31" spans="1:18" s="38" customFormat="1" ht="15.75" customHeight="1" x14ac:dyDescent="0.25">
      <c r="A31" s="156"/>
      <c r="B31" s="180"/>
      <c r="C31" s="181"/>
      <c r="D31" s="181"/>
      <c r="E31" s="181"/>
      <c r="F31" s="181"/>
      <c r="G31" s="181"/>
      <c r="H31" s="181"/>
      <c r="I31" s="181"/>
      <c r="J31" s="181"/>
      <c r="K31" s="181"/>
      <c r="L31" s="181"/>
      <c r="M31" s="181"/>
      <c r="N31" s="188"/>
      <c r="O31" s="158"/>
      <c r="P31" s="44"/>
      <c r="Q31" s="44"/>
      <c r="R31" s="44"/>
    </row>
    <row r="32" spans="1:18" s="36" customFormat="1" ht="18" x14ac:dyDescent="0.25">
      <c r="A32" s="156"/>
      <c r="B32" s="156"/>
      <c r="C32" s="53" t="s">
        <v>355</v>
      </c>
      <c r="D32" s="62"/>
      <c r="E32" s="62"/>
      <c r="F32" s="62"/>
      <c r="G32" s="62"/>
      <c r="H32" s="62"/>
      <c r="I32" s="43"/>
      <c r="J32" s="43"/>
      <c r="K32" s="43"/>
      <c r="L32" s="43"/>
      <c r="M32" s="43"/>
      <c r="N32" s="158"/>
      <c r="O32" s="158"/>
      <c r="P32" s="44"/>
      <c r="Q32" s="44"/>
      <c r="R32" s="44"/>
    </row>
    <row r="33" spans="1:19" s="36" customFormat="1" ht="15.75" customHeight="1" x14ac:dyDescent="0.25">
      <c r="A33" s="156"/>
      <c r="B33" s="156"/>
      <c r="C33" s="56" t="s">
        <v>497</v>
      </c>
      <c r="D33" s="60"/>
      <c r="E33" s="60"/>
      <c r="F33" s="60"/>
      <c r="G33" s="60"/>
      <c r="H33" s="60"/>
      <c r="I33" s="222"/>
      <c r="J33" s="223"/>
      <c r="K33" s="224"/>
      <c r="L33" s="30"/>
      <c r="M33" s="30"/>
      <c r="N33" s="158"/>
      <c r="O33" s="158"/>
      <c r="P33" s="44"/>
      <c r="Q33" s="44"/>
      <c r="R33" s="44"/>
    </row>
    <row r="34" spans="1:19" s="36" customFormat="1" ht="15.75" customHeight="1" thickBot="1" x14ac:dyDescent="0.3">
      <c r="A34" s="156"/>
      <c r="B34" s="165"/>
      <c r="C34" s="189"/>
      <c r="D34" s="190"/>
      <c r="E34" s="190"/>
      <c r="F34" s="190"/>
      <c r="G34" s="190"/>
      <c r="H34" s="190"/>
      <c r="I34" s="191"/>
      <c r="J34" s="191"/>
      <c r="K34" s="191"/>
      <c r="L34" s="192"/>
      <c r="M34" s="192"/>
      <c r="N34" s="183"/>
      <c r="O34" s="158"/>
      <c r="P34" s="44"/>
      <c r="Q34" s="44"/>
      <c r="R34" s="44"/>
    </row>
    <row r="35" spans="1:19" s="36" customFormat="1" ht="15.75" customHeight="1" x14ac:dyDescent="0.25">
      <c r="A35" s="156"/>
      <c r="B35" s="38"/>
      <c r="C35" s="42"/>
      <c r="D35" s="43"/>
      <c r="E35" s="43"/>
      <c r="F35" s="43"/>
      <c r="G35" s="43"/>
      <c r="H35" s="43"/>
      <c r="I35" s="43"/>
      <c r="J35" s="43"/>
      <c r="K35" s="28"/>
      <c r="L35" s="28"/>
      <c r="M35" s="28"/>
      <c r="N35" s="44"/>
      <c r="O35" s="158"/>
      <c r="P35" s="44"/>
      <c r="Q35" s="44"/>
      <c r="R35" s="44"/>
    </row>
    <row r="36" spans="1:19" s="46" customFormat="1" ht="63" x14ac:dyDescent="0.25">
      <c r="A36" s="159"/>
      <c r="B36" s="45"/>
      <c r="C36" s="200" t="s">
        <v>321</v>
      </c>
      <c r="D36" s="200"/>
      <c r="E36" s="200"/>
      <c r="F36" s="200"/>
      <c r="G36" s="200"/>
      <c r="H36" s="200"/>
      <c r="I36" s="193" t="s">
        <v>327</v>
      </c>
      <c r="J36" s="193" t="s">
        <v>328</v>
      </c>
      <c r="K36" s="193" t="s">
        <v>345</v>
      </c>
      <c r="L36" s="193" t="s">
        <v>364</v>
      </c>
      <c r="M36" s="193" t="s">
        <v>365</v>
      </c>
      <c r="N36" s="45"/>
      <c r="O36" s="160"/>
      <c r="P36" s="45"/>
      <c r="Q36" s="45"/>
      <c r="R36" s="45"/>
    </row>
    <row r="37" spans="1:19" s="36" customFormat="1" ht="16.5" x14ac:dyDescent="0.25">
      <c r="A37" s="156"/>
      <c r="B37" s="38"/>
      <c r="C37" s="202" t="s">
        <v>346</v>
      </c>
      <c r="D37" s="204" t="str">
        <f>+LISTAS!AD2</f>
        <v>003 Gastos en temas de capacitación deportivos</v>
      </c>
      <c r="E37" s="204"/>
      <c r="F37" s="204"/>
      <c r="G37" s="204"/>
      <c r="H37" s="204"/>
      <c r="I37" s="194">
        <f>SUMIF('ACTIVIDADES GASTO CORRIENTE'!$D$3:$D$502,RESUMEN!D37,'ACTIVIDADES GASTO CORRIENTE'!$Q$3:$Q$502)</f>
        <v>0</v>
      </c>
      <c r="J37" s="194">
        <f>SUMIF('ACTIVIDADES GASTO CORRIENTE'!$D$3:$D$502,RESUMEN!D37,'ACTIVIDADES GASTO CORRIENTE'!$R$3:$R$502)</f>
        <v>0</v>
      </c>
      <c r="K37" s="194">
        <f>SUMIF('ACTIVIDADES GASTO CORRIENTE'!$D$3:$D$502,RESUMEN!D37,'ACTIVIDADES GASTO CORRIENTE'!$N$3:$N$502)</f>
        <v>0</v>
      </c>
      <c r="L37" s="195"/>
      <c r="M37" s="195"/>
      <c r="N37" s="38"/>
      <c r="O37" s="157"/>
      <c r="P37" s="38"/>
      <c r="Q37" s="38"/>
      <c r="R37" s="38"/>
    </row>
    <row r="38" spans="1:19" s="36" customFormat="1" ht="16.5" x14ac:dyDescent="0.25">
      <c r="A38" s="156"/>
      <c r="B38" s="38"/>
      <c r="C38" s="202"/>
      <c r="D38" s="204" t="str">
        <f>+LISTAS!AD3</f>
        <v xml:space="preserve">004 Gastos Deportivos Generales </v>
      </c>
      <c r="E38" s="204"/>
      <c r="F38" s="204"/>
      <c r="G38" s="204"/>
      <c r="H38" s="204"/>
      <c r="I38" s="194">
        <f>SUMIF('ACTIVIDADES GASTO CORRIENTE'!$D$3:$D$502,RESUMEN!D38,'ACTIVIDADES GASTO CORRIENTE'!$Q$3:$Q$502)</f>
        <v>0</v>
      </c>
      <c r="J38" s="194">
        <f>SUMIF('ACTIVIDADES GASTO CORRIENTE'!$D$3:$D$502,RESUMEN!D38,'ACTIVIDADES GASTO CORRIENTE'!$R$3:$R$502)</f>
        <v>0</v>
      </c>
      <c r="K38" s="194">
        <f>SUMIF('ACTIVIDADES GASTO CORRIENTE'!$D$3:$D$502,RESUMEN!D38,'ACTIVIDADES GASTO CORRIENTE'!$N$3:$N$502)</f>
        <v>0</v>
      </c>
      <c r="L38" s="195"/>
      <c r="M38" s="195"/>
      <c r="N38" s="38"/>
      <c r="O38" s="157"/>
      <c r="P38" s="38"/>
      <c r="Q38" s="38"/>
      <c r="R38" s="38"/>
    </row>
    <row r="39" spans="1:19" s="36" customFormat="1" ht="16.5" x14ac:dyDescent="0.25">
      <c r="A39" s="156"/>
      <c r="B39" s="38"/>
      <c r="C39" s="202"/>
      <c r="D39" s="204" t="str">
        <f>+LISTAS!AD4</f>
        <v>005 Concentrado, campamento y/o base de entrenamiento</v>
      </c>
      <c r="E39" s="204"/>
      <c r="F39" s="204"/>
      <c r="G39" s="204"/>
      <c r="H39" s="204"/>
      <c r="I39" s="194">
        <f>SUMIF('ACTIVIDADES GASTO CORRIENTE'!$D$3:$D$502,RESUMEN!D39,'ACTIVIDADES GASTO CORRIENTE'!$Q$3:$Q$502)</f>
        <v>0</v>
      </c>
      <c r="J39" s="194">
        <f>SUMIF('ACTIVIDADES GASTO CORRIENTE'!$D$3:$D$502,RESUMEN!D39,'ACTIVIDADES GASTO CORRIENTE'!$R$3:$R$502)</f>
        <v>0</v>
      </c>
      <c r="K39" s="194">
        <f>SUMIF('ACTIVIDADES GASTO CORRIENTE'!$D$3:$D$502,RESUMEN!D39,'ACTIVIDADES GASTO CORRIENTE'!$N$3:$N$502)</f>
        <v>0</v>
      </c>
      <c r="L39" s="195"/>
      <c r="M39" s="195"/>
      <c r="N39" s="38"/>
      <c r="O39" s="157"/>
      <c r="P39" s="38"/>
      <c r="Q39" s="38"/>
      <c r="R39" s="38"/>
    </row>
    <row r="40" spans="1:19" s="36" customFormat="1" ht="16.5" x14ac:dyDescent="0.25">
      <c r="A40" s="156"/>
      <c r="B40" s="38"/>
      <c r="C40" s="202"/>
      <c r="D40" s="204" t="str">
        <f>+LISTAS!AD5</f>
        <v>006 Evaluación</v>
      </c>
      <c r="E40" s="204"/>
      <c r="F40" s="204"/>
      <c r="G40" s="204"/>
      <c r="H40" s="204"/>
      <c r="I40" s="194">
        <f>SUMIF('ACTIVIDADES GASTO CORRIENTE'!$D$3:$D$502,RESUMEN!D40,'ACTIVIDADES GASTO CORRIENTE'!$Q$3:$Q$502)</f>
        <v>0</v>
      </c>
      <c r="J40" s="194">
        <f>SUMIF('ACTIVIDADES GASTO CORRIENTE'!$D$3:$D$502,RESUMEN!D40,'ACTIVIDADES GASTO CORRIENTE'!$R$3:$R$502)</f>
        <v>0</v>
      </c>
      <c r="K40" s="194">
        <f>SUMIF('ACTIVIDADES GASTO CORRIENTE'!$D$3:$D$502,RESUMEN!D40,'ACTIVIDADES GASTO CORRIENTE'!$N$3:$N$502)</f>
        <v>0</v>
      </c>
      <c r="L40" s="195"/>
      <c r="M40" s="195"/>
      <c r="N40" s="38"/>
      <c r="O40" s="157"/>
      <c r="P40" s="38"/>
      <c r="Q40" s="38"/>
      <c r="R40" s="38"/>
    </row>
    <row r="41" spans="1:19" s="36" customFormat="1" ht="16.5" x14ac:dyDescent="0.25">
      <c r="A41" s="156"/>
      <c r="B41" s="38"/>
      <c r="C41" s="202"/>
      <c r="D41" s="204" t="str">
        <f>+LISTAS!AD6</f>
        <v>007 Campeonato y/o Selectivo</v>
      </c>
      <c r="E41" s="204"/>
      <c r="F41" s="204"/>
      <c r="G41" s="204"/>
      <c r="H41" s="204"/>
      <c r="I41" s="194">
        <f>SUMIF('ACTIVIDADES GASTO CORRIENTE'!$D$3:$D$502,RESUMEN!D41,'ACTIVIDADES GASTO CORRIENTE'!$Q$3:$Q$502)</f>
        <v>0</v>
      </c>
      <c r="J41" s="194">
        <f>SUMIF('ACTIVIDADES GASTO CORRIENTE'!$D$3:$D$502,RESUMEN!D41,'ACTIVIDADES GASTO CORRIENTE'!$R$3:$R$502)</f>
        <v>0</v>
      </c>
      <c r="K41" s="194">
        <f>SUMIF('ACTIVIDADES GASTO CORRIENTE'!$D$3:$D$502,RESUMEN!D41,'ACTIVIDADES GASTO CORRIENTE'!$N$3:$N$502)</f>
        <v>0</v>
      </c>
      <c r="L41" s="195"/>
      <c r="M41" s="195"/>
      <c r="N41" s="38"/>
      <c r="O41" s="157"/>
      <c r="P41" s="38"/>
      <c r="Q41" s="38"/>
      <c r="R41" s="38"/>
    </row>
    <row r="42" spans="1:19" s="36" customFormat="1" ht="16.5" x14ac:dyDescent="0.25">
      <c r="A42" s="156"/>
      <c r="B42" s="38"/>
      <c r="C42" s="202"/>
      <c r="D42" s="204" t="str">
        <f>+LISTAS!AD7</f>
        <v>008 Juegos</v>
      </c>
      <c r="E42" s="204"/>
      <c r="F42" s="204"/>
      <c r="G42" s="204"/>
      <c r="H42" s="204"/>
      <c r="I42" s="194">
        <f>SUMIF('ACTIVIDADES GASTO CORRIENTE'!$D$3:$D$502,RESUMEN!D42,'ACTIVIDADES GASTO CORRIENTE'!$Q$3:$Q$502)</f>
        <v>0</v>
      </c>
      <c r="J42" s="194">
        <f>SUMIF('ACTIVIDADES GASTO CORRIENTE'!$D$3:$D$502,RESUMEN!D42,'ACTIVIDADES GASTO CORRIENTE'!$R$3:$R$502)</f>
        <v>0</v>
      </c>
      <c r="K42" s="194">
        <f>SUMIF('ACTIVIDADES GASTO CORRIENTE'!$D$3:$D$502,RESUMEN!D42,'ACTIVIDADES GASTO CORRIENTE'!$N$3:$N$502)</f>
        <v>0</v>
      </c>
      <c r="L42" s="195"/>
      <c r="M42" s="195"/>
      <c r="N42" s="38"/>
      <c r="O42" s="157"/>
      <c r="P42" s="38"/>
      <c r="Q42" s="38"/>
      <c r="R42" s="38"/>
    </row>
    <row r="43" spans="1:19" s="36" customFormat="1" ht="16.5" x14ac:dyDescent="0.25">
      <c r="A43" s="156"/>
      <c r="B43" s="38"/>
      <c r="C43" s="203"/>
      <c r="D43" s="212" t="str">
        <f>+LISTAS!AD8</f>
        <v>010 Implementación Deportiva</v>
      </c>
      <c r="E43" s="212"/>
      <c r="F43" s="212"/>
      <c r="G43" s="212"/>
      <c r="H43" s="212"/>
      <c r="I43" s="198">
        <f>SUMIF('ACTIVIDADES GASTO CORRIENTE'!$D$3:$D$502,RESUMEN!D43,'ACTIVIDADES GASTO CORRIENTE'!$Q$3:$Q$502)</f>
        <v>0</v>
      </c>
      <c r="J43" s="198">
        <f>SUMIF('ACTIVIDADES GASTO CORRIENTE'!$D$3:$D$502,RESUMEN!D43,'ACTIVIDADES GASTO CORRIENTE'!$R$3:$R$502)</f>
        <v>0</v>
      </c>
      <c r="K43" s="198">
        <f>SUMIF('ACTIVIDADES GASTO CORRIENTE'!$D$3:$D$502,RESUMEN!D43,'ACTIVIDADES GASTO CORRIENTE'!$N$3:$N$502)</f>
        <v>0</v>
      </c>
      <c r="L43" s="195"/>
      <c r="M43" s="195"/>
      <c r="N43" s="38"/>
      <c r="O43" s="157"/>
      <c r="P43" s="38"/>
      <c r="Q43" s="38"/>
      <c r="R43" s="38"/>
    </row>
    <row r="44" spans="1:19" s="36" customFormat="1" ht="16.5" x14ac:dyDescent="0.25">
      <c r="A44" s="156"/>
      <c r="B44" s="38"/>
      <c r="C44" s="201" t="s">
        <v>7</v>
      </c>
      <c r="D44" s="201"/>
      <c r="E44" s="201"/>
      <c r="F44" s="201"/>
      <c r="G44" s="201"/>
      <c r="H44" s="201"/>
      <c r="I44" s="199">
        <f>SUM(I37:I43)</f>
        <v>0</v>
      </c>
      <c r="J44" s="199">
        <f>SUM(J37:J43)</f>
        <v>0</v>
      </c>
      <c r="K44" s="199">
        <f>SUM(K37:K43)</f>
        <v>0</v>
      </c>
      <c r="L44" s="38"/>
      <c r="M44" s="38"/>
      <c r="N44" s="38"/>
      <c r="O44" s="157"/>
      <c r="P44" s="38"/>
      <c r="Q44" s="38"/>
      <c r="R44" s="38"/>
      <c r="S44" s="38"/>
    </row>
    <row r="45" spans="1:19" s="36" customFormat="1" ht="16.5" x14ac:dyDescent="0.25">
      <c r="A45" s="156"/>
      <c r="B45" s="38"/>
      <c r="C45" s="43"/>
      <c r="D45" s="43"/>
      <c r="E45" s="43"/>
      <c r="F45" s="43"/>
      <c r="G45" s="43"/>
      <c r="H45" s="43"/>
      <c r="I45" s="43"/>
      <c r="J45" s="43"/>
      <c r="K45" s="43"/>
      <c r="L45" s="43"/>
      <c r="M45" s="43"/>
      <c r="N45" s="38"/>
      <c r="O45" s="157"/>
    </row>
    <row r="46" spans="1:19" s="47" customFormat="1" ht="63.75" customHeight="1" x14ac:dyDescent="0.25">
      <c r="A46" s="161"/>
      <c r="B46" s="168"/>
      <c r="C46" s="200" t="s">
        <v>494</v>
      </c>
      <c r="D46" s="200"/>
      <c r="E46" s="200"/>
      <c r="F46" s="200"/>
      <c r="G46" s="200"/>
      <c r="H46" s="200"/>
      <c r="I46" s="193" t="s">
        <v>329</v>
      </c>
      <c r="J46" s="193" t="s">
        <v>310</v>
      </c>
      <c r="K46" s="193" t="s">
        <v>364</v>
      </c>
      <c r="L46" s="193" t="s">
        <v>365</v>
      </c>
      <c r="M46" s="38"/>
      <c r="N46" s="168"/>
      <c r="O46" s="162"/>
    </row>
    <row r="47" spans="1:19" s="36" customFormat="1" ht="16.5" x14ac:dyDescent="0.25">
      <c r="A47" s="156"/>
      <c r="B47" s="38"/>
      <c r="C47" s="204" t="s">
        <v>186</v>
      </c>
      <c r="D47" s="204"/>
      <c r="E47" s="204" t="s">
        <v>357</v>
      </c>
      <c r="F47" s="204"/>
      <c r="G47" s="204"/>
      <c r="H47" s="204"/>
      <c r="I47" s="194">
        <f>COUNTIFS('SUELDOS Y HONORARIOS'!$C$3:$C$22,$C$47,'SUELDOS Y HONORARIOS'!$F$3:$F$22,E47)</f>
        <v>0</v>
      </c>
      <c r="J47" s="194">
        <f>SUMIFS('SUELDOS Y HONORARIOS'!$K$3:$K$22,'SUELDOS Y HONORARIOS'!$C$3:$C$22,$C$47,'SUELDOS Y HONORARIOS'!$F$3:$F$22,E47)</f>
        <v>0</v>
      </c>
      <c r="K47" s="195"/>
      <c r="L47" s="195"/>
      <c r="M47" s="38"/>
      <c r="N47" s="38"/>
      <c r="O47" s="157"/>
    </row>
    <row r="48" spans="1:19" s="36" customFormat="1" ht="16.5" x14ac:dyDescent="0.25">
      <c r="A48" s="156"/>
      <c r="B48" s="38"/>
      <c r="C48" s="204"/>
      <c r="D48" s="204"/>
      <c r="E48" s="204" t="s">
        <v>358</v>
      </c>
      <c r="F48" s="207"/>
      <c r="G48" s="207"/>
      <c r="H48" s="207"/>
      <c r="I48" s="194">
        <f>COUNTIFS('SUELDOS Y HONORARIOS'!$C$3:$C$22,$C$47,'SUELDOS Y HONORARIOS'!$F$3:$F$22,E48)</f>
        <v>0</v>
      </c>
      <c r="J48" s="194">
        <f>SUMIFS('SUELDOS Y HONORARIOS'!$K$3:$K$22,'SUELDOS Y HONORARIOS'!$C$3:$C$22,$C$47,'SUELDOS Y HONORARIOS'!$F$3:$F$22,E48)</f>
        <v>0</v>
      </c>
      <c r="K48" s="195"/>
      <c r="L48" s="195"/>
      <c r="M48" s="38"/>
      <c r="N48" s="38"/>
      <c r="O48" s="157"/>
    </row>
    <row r="49" spans="1:15" s="36" customFormat="1" ht="16.5" x14ac:dyDescent="0.25">
      <c r="A49" s="156"/>
      <c r="B49" s="38"/>
      <c r="C49" s="204"/>
      <c r="D49" s="204"/>
      <c r="E49" s="204" t="s">
        <v>359</v>
      </c>
      <c r="F49" s="207"/>
      <c r="G49" s="207"/>
      <c r="H49" s="207"/>
      <c r="I49" s="194">
        <f>COUNTIFS('SUELDOS Y HONORARIOS'!$C$3:$C$22,$C$47,'SUELDOS Y HONORARIOS'!$F$3:$F$22,E49)</f>
        <v>0</v>
      </c>
      <c r="J49" s="194">
        <f>SUMIFS('SUELDOS Y HONORARIOS'!$K$3:$K$22,'SUELDOS Y HONORARIOS'!$C$3:$C$22,$C$47,'SUELDOS Y HONORARIOS'!$F$3:$F$22,E49)</f>
        <v>0</v>
      </c>
      <c r="K49" s="195"/>
      <c r="L49" s="195"/>
      <c r="M49" s="38"/>
      <c r="N49" s="38"/>
      <c r="O49" s="157"/>
    </row>
    <row r="50" spans="1:15" s="36" customFormat="1" ht="16.5" x14ac:dyDescent="0.25">
      <c r="A50" s="156"/>
      <c r="B50" s="38"/>
      <c r="C50" s="204"/>
      <c r="D50" s="204"/>
      <c r="E50" s="204" t="s">
        <v>360</v>
      </c>
      <c r="F50" s="207"/>
      <c r="G50" s="207"/>
      <c r="H50" s="207"/>
      <c r="I50" s="194">
        <f>COUNTIFS('SUELDOS Y HONORARIOS'!$C$3:$C$22,$C$47,'SUELDOS Y HONORARIOS'!$F$3:$F$22,E50)</f>
        <v>0</v>
      </c>
      <c r="J50" s="194">
        <f>SUMIFS('SUELDOS Y HONORARIOS'!$K$3:$K$22,'SUELDOS Y HONORARIOS'!$C$3:$C$22,$C$47,'SUELDOS Y HONORARIOS'!$F$3:$F$22,E50)</f>
        <v>0</v>
      </c>
      <c r="K50" s="195"/>
      <c r="L50" s="195"/>
      <c r="M50" s="38"/>
      <c r="N50" s="38"/>
      <c r="O50" s="157"/>
    </row>
    <row r="51" spans="1:15" s="36" customFormat="1" ht="16.5" x14ac:dyDescent="0.25">
      <c r="A51" s="156"/>
      <c r="B51" s="38"/>
      <c r="C51" s="205"/>
      <c r="D51" s="205"/>
      <c r="E51" s="205" t="s">
        <v>361</v>
      </c>
      <c r="F51" s="208"/>
      <c r="G51" s="208"/>
      <c r="H51" s="208"/>
      <c r="I51" s="196">
        <f>COUNTIFS('SUELDOS Y HONORARIOS'!$C$3:$C$22,$C$47,'SUELDOS Y HONORARIOS'!$F$3:$F$22,E51)</f>
        <v>0</v>
      </c>
      <c r="J51" s="196">
        <f>SUMIFS('SUELDOS Y HONORARIOS'!$K$3:$K$22,'SUELDOS Y HONORARIOS'!$C$3:$C$22,$C$47,'SUELDOS Y HONORARIOS'!$F$3:$F$22,E51)</f>
        <v>0</v>
      </c>
      <c r="K51" s="197"/>
      <c r="L51" s="197"/>
      <c r="M51" s="38"/>
      <c r="N51" s="38"/>
      <c r="O51" s="157"/>
    </row>
    <row r="52" spans="1:15" s="36" customFormat="1" ht="16.5" x14ac:dyDescent="0.25">
      <c r="A52" s="156"/>
      <c r="B52" s="38"/>
      <c r="C52" s="43"/>
      <c r="D52" s="43"/>
      <c r="E52" s="43"/>
      <c r="F52" s="43"/>
      <c r="G52" s="43"/>
      <c r="H52" s="43"/>
      <c r="I52" s="43"/>
      <c r="J52" s="43"/>
      <c r="K52" s="43"/>
      <c r="L52" s="43"/>
      <c r="M52" s="43"/>
      <c r="N52" s="38"/>
      <c r="O52" s="157"/>
    </row>
    <row r="53" spans="1:15" s="48" customFormat="1" ht="47.25" x14ac:dyDescent="0.25">
      <c r="A53" s="163"/>
      <c r="B53" s="169"/>
      <c r="C53" s="200" t="s">
        <v>333</v>
      </c>
      <c r="D53" s="200"/>
      <c r="E53" s="200"/>
      <c r="F53" s="200"/>
      <c r="G53" s="200"/>
      <c r="H53" s="200"/>
      <c r="I53" s="193" t="s">
        <v>323</v>
      </c>
      <c r="J53" s="193" t="s">
        <v>324</v>
      </c>
      <c r="K53" s="193" t="s">
        <v>350</v>
      </c>
      <c r="L53" s="193" t="s">
        <v>351</v>
      </c>
      <c r="M53" s="43"/>
      <c r="N53" s="169"/>
      <c r="O53" s="164"/>
    </row>
    <row r="54" spans="1:15" s="48" customFormat="1" ht="16.5" x14ac:dyDescent="0.25">
      <c r="A54" s="163"/>
      <c r="B54" s="169"/>
      <c r="C54" s="205" t="s">
        <v>186</v>
      </c>
      <c r="D54" s="205"/>
      <c r="E54" s="205"/>
      <c r="F54" s="205"/>
      <c r="G54" s="205"/>
      <c r="H54" s="205"/>
      <c r="I54" s="196">
        <f>'BENEFICIARIOS ANUALES'!C3</f>
        <v>0</v>
      </c>
      <c r="J54" s="196">
        <f>'BENEFICIARIOS ANUALES'!D3</f>
        <v>0</v>
      </c>
      <c r="K54" s="196">
        <f>'BENEFICIARIOS ANUALES'!E3</f>
        <v>0</v>
      </c>
      <c r="L54" s="196">
        <f>'BENEFICIARIOS ANUALES'!F3</f>
        <v>0</v>
      </c>
      <c r="M54" s="43"/>
      <c r="N54" s="169"/>
      <c r="O54" s="164"/>
    </row>
    <row r="55" spans="1:15" s="36" customFormat="1" x14ac:dyDescent="0.25">
      <c r="A55" s="156"/>
      <c r="B55" s="38"/>
      <c r="C55" s="38"/>
      <c r="D55" s="38"/>
      <c r="E55" s="38"/>
      <c r="F55" s="38"/>
      <c r="G55" s="38"/>
      <c r="H55" s="38"/>
      <c r="I55" s="38"/>
      <c r="J55" s="38"/>
      <c r="K55" s="38"/>
      <c r="L55" s="38"/>
      <c r="M55" s="38"/>
      <c r="N55" s="38"/>
      <c r="O55" s="157"/>
    </row>
    <row r="56" spans="1:15" s="36" customFormat="1" x14ac:dyDescent="0.25">
      <c r="A56" s="156"/>
      <c r="B56" s="38"/>
      <c r="C56" s="38"/>
      <c r="D56" s="38"/>
      <c r="E56" s="38"/>
      <c r="F56" s="38"/>
      <c r="G56" s="38"/>
      <c r="H56" s="38"/>
      <c r="I56" s="38"/>
      <c r="J56" s="38"/>
      <c r="K56" s="38"/>
      <c r="L56" s="38"/>
      <c r="M56" s="38"/>
      <c r="N56" s="38"/>
      <c r="O56" s="157"/>
    </row>
    <row r="57" spans="1:15" s="36" customFormat="1" x14ac:dyDescent="0.25">
      <c r="A57" s="156"/>
      <c r="B57" s="38"/>
      <c r="C57" s="38"/>
      <c r="D57" s="38"/>
      <c r="E57" s="38"/>
      <c r="F57" s="38"/>
      <c r="G57" s="38"/>
      <c r="H57" s="38"/>
      <c r="I57" s="38"/>
      <c r="J57" s="38"/>
      <c r="K57" s="38"/>
      <c r="L57" s="38"/>
      <c r="M57" s="38"/>
      <c r="N57" s="38"/>
      <c r="O57" s="157"/>
    </row>
    <row r="58" spans="1:15" s="36" customFormat="1" x14ac:dyDescent="0.25">
      <c r="A58" s="156"/>
      <c r="B58" s="38"/>
      <c r="C58" s="38"/>
      <c r="D58" s="38"/>
      <c r="E58" s="38"/>
      <c r="F58" s="38"/>
      <c r="G58" s="38"/>
      <c r="H58" s="38"/>
      <c r="I58" s="38"/>
      <c r="J58" s="38"/>
      <c r="K58" s="38"/>
      <c r="L58" s="38"/>
      <c r="M58" s="38"/>
      <c r="N58" s="38"/>
      <c r="O58" s="157"/>
    </row>
    <row r="59" spans="1:15" s="36" customFormat="1" x14ac:dyDescent="0.25">
      <c r="A59" s="156"/>
      <c r="B59" s="38"/>
      <c r="C59" s="38"/>
      <c r="D59" s="38"/>
      <c r="E59" s="38"/>
      <c r="F59" s="38"/>
      <c r="G59" s="38"/>
      <c r="H59" s="38"/>
      <c r="I59" s="38"/>
      <c r="J59" s="38"/>
      <c r="K59" s="38"/>
      <c r="L59" s="38"/>
      <c r="M59" s="38"/>
      <c r="N59" s="38"/>
      <c r="O59" s="157"/>
    </row>
    <row r="60" spans="1:15" s="36" customFormat="1" x14ac:dyDescent="0.25">
      <c r="A60" s="156"/>
      <c r="B60" s="38"/>
      <c r="C60" s="38"/>
      <c r="D60" s="38"/>
      <c r="E60" s="38"/>
      <c r="F60" s="38"/>
      <c r="G60" s="38"/>
      <c r="H60" s="38"/>
      <c r="I60" s="38"/>
      <c r="J60" s="38"/>
      <c r="K60" s="38"/>
      <c r="L60" s="38"/>
      <c r="M60" s="38"/>
      <c r="N60" s="38"/>
      <c r="O60" s="157"/>
    </row>
    <row r="61" spans="1:15" s="36" customFormat="1" x14ac:dyDescent="0.25">
      <c r="A61" s="156"/>
      <c r="B61" s="38"/>
      <c r="C61" s="38"/>
      <c r="D61" s="38"/>
      <c r="E61" s="38"/>
      <c r="F61" s="38"/>
      <c r="G61" s="38"/>
      <c r="H61" s="38"/>
      <c r="I61" s="38"/>
      <c r="J61" s="38"/>
      <c r="K61" s="38"/>
      <c r="L61" s="38"/>
      <c r="M61" s="38"/>
      <c r="N61" s="38"/>
      <c r="O61" s="157"/>
    </row>
    <row r="62" spans="1:15" s="36" customFormat="1" x14ac:dyDescent="0.25">
      <c r="A62" s="156"/>
      <c r="B62" s="38"/>
      <c r="C62" s="38"/>
      <c r="D62" s="38"/>
      <c r="E62" s="38"/>
      <c r="F62" s="38"/>
      <c r="G62" s="38"/>
      <c r="H62" s="38"/>
      <c r="I62" s="38"/>
      <c r="J62" s="38"/>
      <c r="K62" s="38"/>
      <c r="L62" s="38"/>
      <c r="M62" s="38"/>
      <c r="N62" s="38"/>
      <c r="O62" s="157"/>
    </row>
    <row r="63" spans="1:15" s="36" customFormat="1" x14ac:dyDescent="0.25">
      <c r="A63" s="156"/>
      <c r="B63" s="38"/>
      <c r="C63" s="38"/>
      <c r="D63" s="38"/>
      <c r="E63" s="38"/>
      <c r="F63" s="38"/>
      <c r="G63" s="38"/>
      <c r="H63" s="38"/>
      <c r="I63" s="38"/>
      <c r="J63" s="38"/>
      <c r="K63" s="38"/>
      <c r="L63" s="38"/>
      <c r="M63" s="38"/>
      <c r="N63" s="38"/>
      <c r="O63" s="157"/>
    </row>
    <row r="64" spans="1:15" s="36" customFormat="1" ht="15" thickBot="1" x14ac:dyDescent="0.3">
      <c r="A64" s="165"/>
      <c r="B64" s="166"/>
      <c r="C64" s="166"/>
      <c r="D64" s="166"/>
      <c r="E64" s="166"/>
      <c r="F64" s="166"/>
      <c r="G64" s="166"/>
      <c r="H64" s="166"/>
      <c r="I64" s="166"/>
      <c r="J64" s="166"/>
      <c r="K64" s="166"/>
      <c r="L64" s="166"/>
      <c r="M64" s="166"/>
      <c r="N64" s="166"/>
      <c r="O64" s="167"/>
    </row>
    <row r="65" s="36" customFormat="1" x14ac:dyDescent="0.25"/>
    <row r="66" s="36" customFormat="1" x14ac:dyDescent="0.25"/>
  </sheetData>
  <mergeCells count="40">
    <mergeCell ref="I33:K33"/>
    <mergeCell ref="D42:H42"/>
    <mergeCell ref="B2:N2"/>
    <mergeCell ref="I6:M6"/>
    <mergeCell ref="I7:M7"/>
    <mergeCell ref="I8:M8"/>
    <mergeCell ref="C36:H36"/>
    <mergeCell ref="I27:M27"/>
    <mergeCell ref="I28:M28"/>
    <mergeCell ref="G29:H29"/>
    <mergeCell ref="G15:H15"/>
    <mergeCell ref="I26:M26"/>
    <mergeCell ref="I12:M12"/>
    <mergeCell ref="C25:H25"/>
    <mergeCell ref="I13:M13"/>
    <mergeCell ref="I14:M14"/>
    <mergeCell ref="C54:H54"/>
    <mergeCell ref="D1:K1"/>
    <mergeCell ref="E47:H47"/>
    <mergeCell ref="E48:H48"/>
    <mergeCell ref="E49:H49"/>
    <mergeCell ref="E50:H50"/>
    <mergeCell ref="E51:H51"/>
    <mergeCell ref="C47:D51"/>
    <mergeCell ref="I9:M9"/>
    <mergeCell ref="I10:M10"/>
    <mergeCell ref="I11:M11"/>
    <mergeCell ref="C53:H53"/>
    <mergeCell ref="D43:H43"/>
    <mergeCell ref="I25:M25"/>
    <mergeCell ref="I20:M20"/>
    <mergeCell ref="I19:M19"/>
    <mergeCell ref="C46:H46"/>
    <mergeCell ref="C44:H44"/>
    <mergeCell ref="C37:C43"/>
    <mergeCell ref="D39:H39"/>
    <mergeCell ref="D40:H40"/>
    <mergeCell ref="D41:H41"/>
    <mergeCell ref="D37:H37"/>
    <mergeCell ref="D38:H38"/>
  </mergeCells>
  <dataValidations count="1">
    <dataValidation type="list" allowBlank="1" showInputMessage="1" showErrorMessage="1" sqref="I19:M19">
      <formula1>AREA</formula1>
    </dataValidation>
  </dataValidations>
  <pageMargins left="0.25" right="0.25" top="0.75" bottom="0.75" header="0.3" footer="0.3"/>
  <pageSetup paperSize="9" scale="50" fitToWidth="0" fitToHeight="0" orientation="portrait" horizontalDpi="4294967294" verticalDpi="4294967294" r:id="rId1"/>
  <rowBreaks count="1" manualBreakCount="1">
    <brk id="64" max="1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LISTAS!$A$2</xm:f>
          </x14:formula1>
          <xm:sqref>I20:M20</xm:sqref>
        </x14:dataValidation>
        <x14:dataValidation type="list" allowBlank="1" showInputMessage="1" showErrorMessage="1">
          <x14:formula1>
            <xm:f>LISTAS!$AH$2:$AH$3</xm:f>
          </x14:formula1>
          <xm:sqref>M54</xm:sqref>
        </x14:dataValidation>
        <x14:dataValidation type="list" allowBlank="1" showInputMessage="1" showErrorMessage="1">
          <x14:formula1>
            <xm:f>LISTAS!$R$2:$R$4</xm:f>
          </x14:formula1>
          <xm:sqref>K47:K51 L37:L43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3"/>
  <sheetViews>
    <sheetView showGridLines="0" view="pageBreakPreview" topLeftCell="A97" zoomScale="70" zoomScaleNormal="100" zoomScaleSheetLayoutView="70" workbookViewId="0">
      <selection activeCell="A2" sqref="A2"/>
    </sheetView>
  </sheetViews>
  <sheetFormatPr baseColWidth="10" defaultColWidth="15.140625" defaultRowHeight="15" customHeight="1" x14ac:dyDescent="0.2"/>
  <cols>
    <col min="1" max="1" width="5.7109375" style="66" customWidth="1"/>
    <col min="2" max="2" width="9.5703125" style="67" bestFit="1" customWidth="1"/>
    <col min="3" max="3" width="16.42578125" style="66" customWidth="1"/>
    <col min="4" max="4" width="25" style="67" bestFit="1" customWidth="1"/>
    <col min="5" max="5" width="32.42578125" style="67" bestFit="1" customWidth="1"/>
    <col min="6" max="6" width="15" style="68" bestFit="1" customWidth="1"/>
    <col min="7" max="8" width="12.7109375" style="68" customWidth="1"/>
    <col min="9" max="9" width="8.85546875" style="68" customWidth="1"/>
    <col min="10" max="10" width="9.85546875" style="67" bestFit="1" customWidth="1"/>
    <col min="11" max="12" width="5.7109375" style="66" customWidth="1"/>
    <col min="13" max="13" width="6.28515625" style="68" customWidth="1"/>
    <col min="14" max="14" width="13.7109375" style="68" customWidth="1"/>
    <col min="15" max="15" width="23.28515625" style="66" customWidth="1"/>
    <col min="16" max="16" width="20.5703125" style="66" bestFit="1" customWidth="1"/>
    <col min="17" max="18" width="13.7109375" style="68" customWidth="1"/>
    <col min="19" max="19" width="8.7109375" style="66" bestFit="1" customWidth="1"/>
    <col min="20" max="20" width="25.5703125" style="64" customWidth="1"/>
    <col min="21" max="21" width="34.42578125" style="64" customWidth="1"/>
    <col min="22" max="24" width="10" style="64" customWidth="1"/>
    <col min="25" max="16384" width="15.140625" style="64"/>
  </cols>
  <sheetData>
    <row r="1" spans="1:21" s="69" customFormat="1" ht="82.5" customHeight="1" x14ac:dyDescent="0.35">
      <c r="A1" s="236" t="s">
        <v>506</v>
      </c>
      <c r="B1" s="236"/>
      <c r="C1" s="236"/>
      <c r="D1" s="236"/>
      <c r="E1" s="236"/>
      <c r="F1" s="236"/>
      <c r="G1" s="236"/>
      <c r="H1" s="236"/>
      <c r="I1" s="236"/>
      <c r="J1" s="236"/>
      <c r="K1" s="236"/>
      <c r="L1" s="236"/>
      <c r="M1" s="236"/>
      <c r="N1" s="236"/>
      <c r="O1" s="236"/>
      <c r="P1" s="236"/>
      <c r="Q1" s="236"/>
      <c r="R1" s="236"/>
      <c r="S1" s="236"/>
      <c r="T1" s="236"/>
      <c r="U1" s="236"/>
    </row>
    <row r="2" spans="1:21" s="70" customFormat="1" ht="51" x14ac:dyDescent="0.2">
      <c r="A2" s="96" t="s">
        <v>175</v>
      </c>
      <c r="B2" s="96" t="s">
        <v>8</v>
      </c>
      <c r="C2" s="96" t="s">
        <v>176</v>
      </c>
      <c r="D2" s="96" t="s">
        <v>14</v>
      </c>
      <c r="E2" s="96" t="s">
        <v>179</v>
      </c>
      <c r="F2" s="96" t="s">
        <v>180</v>
      </c>
      <c r="G2" s="96" t="s">
        <v>177</v>
      </c>
      <c r="H2" s="96" t="s">
        <v>178</v>
      </c>
      <c r="I2" s="96" t="s">
        <v>181</v>
      </c>
      <c r="J2" s="96" t="s">
        <v>183</v>
      </c>
      <c r="K2" s="96" t="s">
        <v>300</v>
      </c>
      <c r="L2" s="96" t="s">
        <v>301</v>
      </c>
      <c r="M2" s="96" t="s">
        <v>341</v>
      </c>
      <c r="N2" s="96" t="s">
        <v>345</v>
      </c>
      <c r="O2" s="96" t="s">
        <v>492</v>
      </c>
      <c r="P2" s="96" t="s">
        <v>342</v>
      </c>
      <c r="Q2" s="96" t="s">
        <v>503</v>
      </c>
      <c r="R2" s="96" t="s">
        <v>493</v>
      </c>
      <c r="S2" s="96" t="s">
        <v>292</v>
      </c>
      <c r="T2" s="96" t="s">
        <v>294</v>
      </c>
      <c r="U2" s="96" t="s">
        <v>293</v>
      </c>
    </row>
    <row r="3" spans="1:21" ht="12.75" x14ac:dyDescent="0.2">
      <c r="A3" s="141">
        <v>1</v>
      </c>
      <c r="B3" s="104"/>
      <c r="C3" s="104"/>
      <c r="D3" s="104"/>
      <c r="E3" s="104"/>
      <c r="F3" s="141"/>
      <c r="G3" s="142"/>
      <c r="H3" s="142"/>
      <c r="I3" s="141"/>
      <c r="J3" s="143"/>
      <c r="K3" s="144"/>
      <c r="L3" s="144"/>
      <c r="M3" s="141"/>
      <c r="N3" s="145">
        <f>K3+L3+M3</f>
        <v>0</v>
      </c>
      <c r="O3" s="141"/>
      <c r="P3" s="141"/>
      <c r="Q3" s="145">
        <f>N3</f>
        <v>0</v>
      </c>
      <c r="R3" s="141"/>
      <c r="S3" s="141"/>
      <c r="T3" s="141"/>
      <c r="U3" s="146"/>
    </row>
    <row r="4" spans="1:21" ht="12.75" x14ac:dyDescent="0.2">
      <c r="A4" s="141">
        <f>A3+1</f>
        <v>2</v>
      </c>
      <c r="B4" s="104"/>
      <c r="C4" s="104"/>
      <c r="D4" s="104"/>
      <c r="E4" s="104"/>
      <c r="F4" s="141"/>
      <c r="G4" s="142"/>
      <c r="H4" s="142"/>
      <c r="I4" s="141"/>
      <c r="J4" s="143"/>
      <c r="K4" s="144"/>
      <c r="L4" s="144"/>
      <c r="M4" s="141"/>
      <c r="N4" s="145">
        <f t="shared" ref="N4:N10" si="0">K4+L4+M4</f>
        <v>0</v>
      </c>
      <c r="O4" s="141"/>
      <c r="P4" s="141"/>
      <c r="Q4" s="145">
        <f t="shared" ref="Q4:Q67" si="1">N4</f>
        <v>0</v>
      </c>
      <c r="R4" s="141"/>
      <c r="S4" s="141"/>
      <c r="T4" s="141"/>
      <c r="U4" s="146"/>
    </row>
    <row r="5" spans="1:21" ht="12.75" x14ac:dyDescent="0.2">
      <c r="A5" s="141">
        <f t="shared" ref="A5:A68" si="2">A4+1</f>
        <v>3</v>
      </c>
      <c r="B5" s="104"/>
      <c r="C5" s="104"/>
      <c r="D5" s="104"/>
      <c r="E5" s="104"/>
      <c r="F5" s="141"/>
      <c r="G5" s="142"/>
      <c r="H5" s="142"/>
      <c r="I5" s="141"/>
      <c r="J5" s="143"/>
      <c r="K5" s="144"/>
      <c r="L5" s="144"/>
      <c r="M5" s="141"/>
      <c r="N5" s="145">
        <f t="shared" si="0"/>
        <v>0</v>
      </c>
      <c r="O5" s="141"/>
      <c r="P5" s="141"/>
      <c r="Q5" s="145">
        <f t="shared" si="1"/>
        <v>0</v>
      </c>
      <c r="R5" s="141"/>
      <c r="S5" s="141"/>
      <c r="T5" s="141"/>
      <c r="U5" s="146"/>
    </row>
    <row r="6" spans="1:21" ht="12.75" x14ac:dyDescent="0.2">
      <c r="A6" s="141">
        <f t="shared" si="2"/>
        <v>4</v>
      </c>
      <c r="B6" s="104"/>
      <c r="C6" s="104"/>
      <c r="D6" s="104"/>
      <c r="E6" s="104"/>
      <c r="F6" s="141"/>
      <c r="G6" s="142"/>
      <c r="H6" s="142"/>
      <c r="I6" s="141"/>
      <c r="J6" s="143"/>
      <c r="K6" s="144"/>
      <c r="L6" s="144"/>
      <c r="M6" s="141"/>
      <c r="N6" s="145">
        <f t="shared" si="0"/>
        <v>0</v>
      </c>
      <c r="O6" s="141"/>
      <c r="P6" s="141"/>
      <c r="Q6" s="145">
        <f t="shared" si="1"/>
        <v>0</v>
      </c>
      <c r="R6" s="141"/>
      <c r="S6" s="141"/>
      <c r="T6" s="141"/>
      <c r="U6" s="146"/>
    </row>
    <row r="7" spans="1:21" ht="12.75" x14ac:dyDescent="0.2">
      <c r="A7" s="141">
        <f t="shared" si="2"/>
        <v>5</v>
      </c>
      <c r="B7" s="104"/>
      <c r="C7" s="104"/>
      <c r="D7" s="104"/>
      <c r="E7" s="104"/>
      <c r="F7" s="141"/>
      <c r="G7" s="142"/>
      <c r="H7" s="142"/>
      <c r="I7" s="141"/>
      <c r="J7" s="143"/>
      <c r="K7" s="144"/>
      <c r="L7" s="144"/>
      <c r="M7" s="141"/>
      <c r="N7" s="145">
        <f t="shared" si="0"/>
        <v>0</v>
      </c>
      <c r="O7" s="141"/>
      <c r="P7" s="141"/>
      <c r="Q7" s="145">
        <f t="shared" si="1"/>
        <v>0</v>
      </c>
      <c r="R7" s="141"/>
      <c r="S7" s="141"/>
      <c r="T7" s="141"/>
      <c r="U7" s="146"/>
    </row>
    <row r="8" spans="1:21" ht="12.75" x14ac:dyDescent="0.2">
      <c r="A8" s="141">
        <f t="shared" si="2"/>
        <v>6</v>
      </c>
      <c r="B8" s="104"/>
      <c r="C8" s="104"/>
      <c r="D8" s="104"/>
      <c r="E8" s="104"/>
      <c r="F8" s="141"/>
      <c r="G8" s="142"/>
      <c r="H8" s="142"/>
      <c r="I8" s="141"/>
      <c r="J8" s="143"/>
      <c r="K8" s="144"/>
      <c r="L8" s="144"/>
      <c r="M8" s="141"/>
      <c r="N8" s="145">
        <f t="shared" si="0"/>
        <v>0</v>
      </c>
      <c r="O8" s="141"/>
      <c r="P8" s="141"/>
      <c r="Q8" s="145">
        <f t="shared" si="1"/>
        <v>0</v>
      </c>
      <c r="R8" s="141"/>
      <c r="S8" s="141"/>
      <c r="T8" s="141"/>
      <c r="U8" s="146"/>
    </row>
    <row r="9" spans="1:21" ht="12.75" x14ac:dyDescent="0.2">
      <c r="A9" s="141">
        <f t="shared" si="2"/>
        <v>7</v>
      </c>
      <c r="B9" s="104"/>
      <c r="C9" s="104"/>
      <c r="D9" s="104"/>
      <c r="E9" s="104"/>
      <c r="F9" s="141"/>
      <c r="G9" s="142"/>
      <c r="H9" s="142"/>
      <c r="I9" s="141"/>
      <c r="J9" s="143"/>
      <c r="K9" s="144"/>
      <c r="L9" s="144"/>
      <c r="M9" s="141"/>
      <c r="N9" s="145">
        <f t="shared" si="0"/>
        <v>0</v>
      </c>
      <c r="O9" s="141"/>
      <c r="P9" s="141"/>
      <c r="Q9" s="145">
        <f t="shared" si="1"/>
        <v>0</v>
      </c>
      <c r="R9" s="141"/>
      <c r="S9" s="141"/>
      <c r="T9" s="141"/>
      <c r="U9" s="146"/>
    </row>
    <row r="10" spans="1:21" ht="12.75" x14ac:dyDescent="0.2">
      <c r="A10" s="141">
        <f t="shared" si="2"/>
        <v>8</v>
      </c>
      <c r="B10" s="104"/>
      <c r="C10" s="104"/>
      <c r="D10" s="104"/>
      <c r="E10" s="104"/>
      <c r="F10" s="141"/>
      <c r="G10" s="142"/>
      <c r="H10" s="142"/>
      <c r="I10" s="141"/>
      <c r="J10" s="143"/>
      <c r="K10" s="144"/>
      <c r="L10" s="144"/>
      <c r="M10" s="141"/>
      <c r="N10" s="145">
        <f t="shared" si="0"/>
        <v>0</v>
      </c>
      <c r="O10" s="141"/>
      <c r="P10" s="141"/>
      <c r="Q10" s="145">
        <f t="shared" si="1"/>
        <v>0</v>
      </c>
      <c r="R10" s="141"/>
      <c r="S10" s="141"/>
      <c r="T10" s="141"/>
      <c r="U10" s="146"/>
    </row>
    <row r="11" spans="1:21" ht="12.75" x14ac:dyDescent="0.2">
      <c r="A11" s="141">
        <f t="shared" si="2"/>
        <v>9</v>
      </c>
      <c r="B11" s="104"/>
      <c r="C11" s="104"/>
      <c r="D11" s="104"/>
      <c r="E11" s="104"/>
      <c r="F11" s="141"/>
      <c r="G11" s="142"/>
      <c r="H11" s="142"/>
      <c r="I11" s="141"/>
      <c r="J11" s="143"/>
      <c r="K11" s="144"/>
      <c r="L11" s="144"/>
      <c r="M11" s="141"/>
      <c r="N11" s="145">
        <f t="shared" ref="N11:N67" si="3">K11+L11+M11</f>
        <v>0</v>
      </c>
      <c r="O11" s="141"/>
      <c r="P11" s="141"/>
      <c r="Q11" s="145">
        <f t="shared" si="1"/>
        <v>0</v>
      </c>
      <c r="R11" s="141"/>
      <c r="S11" s="141"/>
      <c r="T11" s="141"/>
      <c r="U11" s="146"/>
    </row>
    <row r="12" spans="1:21" ht="12.75" x14ac:dyDescent="0.2">
      <c r="A12" s="141">
        <f t="shared" si="2"/>
        <v>10</v>
      </c>
      <c r="B12" s="104"/>
      <c r="C12" s="104"/>
      <c r="D12" s="104"/>
      <c r="E12" s="104"/>
      <c r="F12" s="141"/>
      <c r="G12" s="142"/>
      <c r="H12" s="142"/>
      <c r="I12" s="141"/>
      <c r="J12" s="143"/>
      <c r="K12" s="144"/>
      <c r="L12" s="144"/>
      <c r="M12" s="141"/>
      <c r="N12" s="145">
        <f t="shared" si="3"/>
        <v>0</v>
      </c>
      <c r="O12" s="141"/>
      <c r="P12" s="141"/>
      <c r="Q12" s="145">
        <f t="shared" si="1"/>
        <v>0</v>
      </c>
      <c r="R12" s="141"/>
      <c r="S12" s="141"/>
      <c r="T12" s="141"/>
      <c r="U12" s="146"/>
    </row>
    <row r="13" spans="1:21" ht="12.75" x14ac:dyDescent="0.2">
      <c r="A13" s="141">
        <f t="shared" si="2"/>
        <v>11</v>
      </c>
      <c r="B13" s="104"/>
      <c r="C13" s="104"/>
      <c r="D13" s="104"/>
      <c r="E13" s="104"/>
      <c r="F13" s="141"/>
      <c r="G13" s="142"/>
      <c r="H13" s="142"/>
      <c r="I13" s="141"/>
      <c r="J13" s="143"/>
      <c r="K13" s="144"/>
      <c r="L13" s="144"/>
      <c r="M13" s="141"/>
      <c r="N13" s="145">
        <f t="shared" si="3"/>
        <v>0</v>
      </c>
      <c r="O13" s="141"/>
      <c r="P13" s="141"/>
      <c r="Q13" s="145">
        <f t="shared" si="1"/>
        <v>0</v>
      </c>
      <c r="R13" s="141"/>
      <c r="S13" s="141"/>
      <c r="T13" s="141"/>
      <c r="U13" s="146"/>
    </row>
    <row r="14" spans="1:21" ht="12.75" x14ac:dyDescent="0.2">
      <c r="A14" s="141">
        <f t="shared" si="2"/>
        <v>12</v>
      </c>
      <c r="B14" s="104"/>
      <c r="C14" s="104"/>
      <c r="D14" s="104"/>
      <c r="E14" s="104"/>
      <c r="F14" s="141"/>
      <c r="G14" s="142"/>
      <c r="H14" s="142"/>
      <c r="I14" s="141"/>
      <c r="J14" s="143"/>
      <c r="K14" s="144"/>
      <c r="L14" s="144"/>
      <c r="M14" s="141"/>
      <c r="N14" s="145">
        <f t="shared" si="3"/>
        <v>0</v>
      </c>
      <c r="O14" s="141"/>
      <c r="P14" s="141"/>
      <c r="Q14" s="145">
        <f t="shared" si="1"/>
        <v>0</v>
      </c>
      <c r="R14" s="141"/>
      <c r="S14" s="141"/>
      <c r="T14" s="141"/>
      <c r="U14" s="146"/>
    </row>
    <row r="15" spans="1:21" ht="12.75" x14ac:dyDescent="0.2">
      <c r="A15" s="141">
        <f t="shared" si="2"/>
        <v>13</v>
      </c>
      <c r="B15" s="104"/>
      <c r="C15" s="104"/>
      <c r="D15" s="104"/>
      <c r="E15" s="104"/>
      <c r="F15" s="141"/>
      <c r="G15" s="142"/>
      <c r="H15" s="142"/>
      <c r="I15" s="141"/>
      <c r="J15" s="143"/>
      <c r="K15" s="144"/>
      <c r="L15" s="144"/>
      <c r="M15" s="141"/>
      <c r="N15" s="145">
        <f t="shared" si="3"/>
        <v>0</v>
      </c>
      <c r="O15" s="141"/>
      <c r="P15" s="141"/>
      <c r="Q15" s="145">
        <f t="shared" si="1"/>
        <v>0</v>
      </c>
      <c r="R15" s="141"/>
      <c r="S15" s="141"/>
      <c r="T15" s="141"/>
      <c r="U15" s="146"/>
    </row>
    <row r="16" spans="1:21" ht="12.75" x14ac:dyDescent="0.2">
      <c r="A16" s="141">
        <f t="shared" si="2"/>
        <v>14</v>
      </c>
      <c r="B16" s="104"/>
      <c r="C16" s="104"/>
      <c r="D16" s="104"/>
      <c r="E16" s="104"/>
      <c r="F16" s="141"/>
      <c r="G16" s="142"/>
      <c r="H16" s="142"/>
      <c r="I16" s="141"/>
      <c r="J16" s="143"/>
      <c r="K16" s="144"/>
      <c r="L16" s="144"/>
      <c r="M16" s="141"/>
      <c r="N16" s="145">
        <f t="shared" si="3"/>
        <v>0</v>
      </c>
      <c r="O16" s="141"/>
      <c r="P16" s="141"/>
      <c r="Q16" s="145">
        <f t="shared" si="1"/>
        <v>0</v>
      </c>
      <c r="R16" s="141"/>
      <c r="S16" s="141"/>
      <c r="T16" s="141"/>
      <c r="U16" s="146"/>
    </row>
    <row r="17" spans="1:21" ht="12.75" x14ac:dyDescent="0.2">
      <c r="A17" s="141">
        <f t="shared" si="2"/>
        <v>15</v>
      </c>
      <c r="B17" s="104"/>
      <c r="C17" s="104"/>
      <c r="D17" s="104"/>
      <c r="E17" s="104"/>
      <c r="F17" s="141"/>
      <c r="G17" s="142"/>
      <c r="H17" s="142"/>
      <c r="I17" s="141"/>
      <c r="J17" s="143"/>
      <c r="K17" s="144"/>
      <c r="L17" s="144"/>
      <c r="M17" s="141"/>
      <c r="N17" s="145">
        <f t="shared" si="3"/>
        <v>0</v>
      </c>
      <c r="O17" s="141"/>
      <c r="P17" s="141"/>
      <c r="Q17" s="145">
        <f t="shared" si="1"/>
        <v>0</v>
      </c>
      <c r="R17" s="141"/>
      <c r="S17" s="141"/>
      <c r="T17" s="141"/>
      <c r="U17" s="146"/>
    </row>
    <row r="18" spans="1:21" ht="12.75" x14ac:dyDescent="0.2">
      <c r="A18" s="141">
        <f t="shared" si="2"/>
        <v>16</v>
      </c>
      <c r="B18" s="104"/>
      <c r="C18" s="104"/>
      <c r="D18" s="104"/>
      <c r="E18" s="104"/>
      <c r="F18" s="141"/>
      <c r="G18" s="142"/>
      <c r="H18" s="142"/>
      <c r="I18" s="141"/>
      <c r="J18" s="143"/>
      <c r="K18" s="144"/>
      <c r="L18" s="144"/>
      <c r="M18" s="141"/>
      <c r="N18" s="145">
        <f t="shared" si="3"/>
        <v>0</v>
      </c>
      <c r="O18" s="141"/>
      <c r="P18" s="141"/>
      <c r="Q18" s="145">
        <f t="shared" si="1"/>
        <v>0</v>
      </c>
      <c r="R18" s="141"/>
      <c r="S18" s="141"/>
      <c r="T18" s="141"/>
      <c r="U18" s="146"/>
    </row>
    <row r="19" spans="1:21" ht="12.75" x14ac:dyDescent="0.2">
      <c r="A19" s="141">
        <f t="shared" si="2"/>
        <v>17</v>
      </c>
      <c r="B19" s="104"/>
      <c r="C19" s="104"/>
      <c r="D19" s="104"/>
      <c r="E19" s="104"/>
      <c r="F19" s="141"/>
      <c r="G19" s="142"/>
      <c r="H19" s="142"/>
      <c r="I19" s="141"/>
      <c r="J19" s="143"/>
      <c r="K19" s="144"/>
      <c r="L19" s="144"/>
      <c r="M19" s="141"/>
      <c r="N19" s="145">
        <f t="shared" si="3"/>
        <v>0</v>
      </c>
      <c r="O19" s="141"/>
      <c r="P19" s="141"/>
      <c r="Q19" s="145">
        <f t="shared" si="1"/>
        <v>0</v>
      </c>
      <c r="R19" s="141"/>
      <c r="S19" s="141"/>
      <c r="T19" s="141"/>
      <c r="U19" s="146"/>
    </row>
    <row r="20" spans="1:21" ht="12.75" x14ac:dyDescent="0.2">
      <c r="A20" s="141">
        <f t="shared" si="2"/>
        <v>18</v>
      </c>
      <c r="B20" s="104"/>
      <c r="C20" s="104"/>
      <c r="D20" s="104"/>
      <c r="E20" s="104"/>
      <c r="F20" s="141"/>
      <c r="G20" s="142"/>
      <c r="H20" s="142"/>
      <c r="I20" s="141"/>
      <c r="J20" s="143"/>
      <c r="K20" s="144"/>
      <c r="L20" s="144"/>
      <c r="M20" s="141"/>
      <c r="N20" s="145">
        <f t="shared" si="3"/>
        <v>0</v>
      </c>
      <c r="O20" s="141"/>
      <c r="P20" s="141"/>
      <c r="Q20" s="145">
        <f t="shared" si="1"/>
        <v>0</v>
      </c>
      <c r="R20" s="141"/>
      <c r="S20" s="141"/>
      <c r="T20" s="141"/>
      <c r="U20" s="146"/>
    </row>
    <row r="21" spans="1:21" ht="12.75" x14ac:dyDescent="0.2">
      <c r="A21" s="141">
        <f t="shared" si="2"/>
        <v>19</v>
      </c>
      <c r="B21" s="104"/>
      <c r="C21" s="104"/>
      <c r="D21" s="104"/>
      <c r="E21" s="104"/>
      <c r="F21" s="141"/>
      <c r="G21" s="142"/>
      <c r="H21" s="142"/>
      <c r="I21" s="141"/>
      <c r="J21" s="143"/>
      <c r="K21" s="144"/>
      <c r="L21" s="144"/>
      <c r="M21" s="141"/>
      <c r="N21" s="145">
        <f t="shared" si="3"/>
        <v>0</v>
      </c>
      <c r="O21" s="141"/>
      <c r="P21" s="141"/>
      <c r="Q21" s="145">
        <f t="shared" si="1"/>
        <v>0</v>
      </c>
      <c r="R21" s="141"/>
      <c r="S21" s="141"/>
      <c r="T21" s="141"/>
      <c r="U21" s="146"/>
    </row>
    <row r="22" spans="1:21" ht="12.75" x14ac:dyDescent="0.2">
      <c r="A22" s="141">
        <f t="shared" si="2"/>
        <v>20</v>
      </c>
      <c r="B22" s="104"/>
      <c r="C22" s="104"/>
      <c r="D22" s="104"/>
      <c r="E22" s="104"/>
      <c r="F22" s="141"/>
      <c r="G22" s="142"/>
      <c r="H22" s="142"/>
      <c r="I22" s="141"/>
      <c r="J22" s="143"/>
      <c r="K22" s="144"/>
      <c r="L22" s="144"/>
      <c r="M22" s="141"/>
      <c r="N22" s="145">
        <f t="shared" si="3"/>
        <v>0</v>
      </c>
      <c r="O22" s="141"/>
      <c r="P22" s="141"/>
      <c r="Q22" s="145">
        <f t="shared" si="1"/>
        <v>0</v>
      </c>
      <c r="R22" s="141"/>
      <c r="S22" s="141"/>
      <c r="T22" s="141"/>
      <c r="U22" s="146"/>
    </row>
    <row r="23" spans="1:21" ht="12.75" x14ac:dyDescent="0.2">
      <c r="A23" s="141">
        <f t="shared" si="2"/>
        <v>21</v>
      </c>
      <c r="B23" s="104"/>
      <c r="C23" s="104"/>
      <c r="D23" s="104"/>
      <c r="E23" s="104"/>
      <c r="F23" s="141"/>
      <c r="G23" s="142"/>
      <c r="H23" s="142"/>
      <c r="I23" s="141"/>
      <c r="J23" s="143"/>
      <c r="K23" s="144"/>
      <c r="L23" s="144"/>
      <c r="M23" s="141"/>
      <c r="N23" s="145">
        <f t="shared" si="3"/>
        <v>0</v>
      </c>
      <c r="O23" s="141"/>
      <c r="P23" s="141"/>
      <c r="Q23" s="145">
        <f t="shared" si="1"/>
        <v>0</v>
      </c>
      <c r="R23" s="141"/>
      <c r="S23" s="141"/>
      <c r="T23" s="141"/>
      <c r="U23" s="146"/>
    </row>
    <row r="24" spans="1:21" ht="12.75" x14ac:dyDescent="0.2">
      <c r="A24" s="141">
        <f t="shared" si="2"/>
        <v>22</v>
      </c>
      <c r="B24" s="104"/>
      <c r="C24" s="104"/>
      <c r="D24" s="104"/>
      <c r="E24" s="104"/>
      <c r="F24" s="141"/>
      <c r="G24" s="142"/>
      <c r="H24" s="142"/>
      <c r="I24" s="141"/>
      <c r="J24" s="143"/>
      <c r="K24" s="144"/>
      <c r="L24" s="144"/>
      <c r="M24" s="141"/>
      <c r="N24" s="145">
        <f t="shared" si="3"/>
        <v>0</v>
      </c>
      <c r="O24" s="141"/>
      <c r="P24" s="141"/>
      <c r="Q24" s="145">
        <f t="shared" si="1"/>
        <v>0</v>
      </c>
      <c r="R24" s="141"/>
      <c r="S24" s="141"/>
      <c r="T24" s="141"/>
      <c r="U24" s="146"/>
    </row>
    <row r="25" spans="1:21" ht="12.75" x14ac:dyDescent="0.2">
      <c r="A25" s="141">
        <f t="shared" si="2"/>
        <v>23</v>
      </c>
      <c r="B25" s="104"/>
      <c r="C25" s="104"/>
      <c r="D25" s="104"/>
      <c r="E25" s="104"/>
      <c r="F25" s="141"/>
      <c r="G25" s="142"/>
      <c r="H25" s="142"/>
      <c r="I25" s="141"/>
      <c r="J25" s="143"/>
      <c r="K25" s="144"/>
      <c r="L25" s="144"/>
      <c r="M25" s="141"/>
      <c r="N25" s="145">
        <f t="shared" si="3"/>
        <v>0</v>
      </c>
      <c r="O25" s="141"/>
      <c r="P25" s="141"/>
      <c r="Q25" s="145">
        <f t="shared" si="1"/>
        <v>0</v>
      </c>
      <c r="R25" s="141"/>
      <c r="S25" s="141"/>
      <c r="T25" s="141"/>
      <c r="U25" s="146"/>
    </row>
    <row r="26" spans="1:21" ht="12.75" x14ac:dyDescent="0.2">
      <c r="A26" s="141">
        <f t="shared" si="2"/>
        <v>24</v>
      </c>
      <c r="B26" s="104"/>
      <c r="C26" s="104"/>
      <c r="D26" s="104"/>
      <c r="E26" s="104"/>
      <c r="F26" s="141"/>
      <c r="G26" s="142"/>
      <c r="H26" s="142"/>
      <c r="I26" s="141"/>
      <c r="J26" s="143"/>
      <c r="K26" s="144"/>
      <c r="L26" s="144"/>
      <c r="M26" s="141"/>
      <c r="N26" s="145">
        <f t="shared" si="3"/>
        <v>0</v>
      </c>
      <c r="O26" s="141"/>
      <c r="P26" s="141"/>
      <c r="Q26" s="145">
        <f t="shared" si="1"/>
        <v>0</v>
      </c>
      <c r="R26" s="141"/>
      <c r="S26" s="141"/>
      <c r="T26" s="141"/>
      <c r="U26" s="146"/>
    </row>
    <row r="27" spans="1:21" ht="12.75" x14ac:dyDescent="0.2">
      <c r="A27" s="141">
        <f t="shared" si="2"/>
        <v>25</v>
      </c>
      <c r="B27" s="104"/>
      <c r="C27" s="104"/>
      <c r="D27" s="104"/>
      <c r="E27" s="104"/>
      <c r="F27" s="141"/>
      <c r="G27" s="142"/>
      <c r="H27" s="142"/>
      <c r="I27" s="141"/>
      <c r="J27" s="143"/>
      <c r="K27" s="144"/>
      <c r="L27" s="144"/>
      <c r="M27" s="141"/>
      <c r="N27" s="145">
        <f t="shared" si="3"/>
        <v>0</v>
      </c>
      <c r="O27" s="141"/>
      <c r="P27" s="141"/>
      <c r="Q27" s="145">
        <f t="shared" si="1"/>
        <v>0</v>
      </c>
      <c r="R27" s="141"/>
      <c r="S27" s="141"/>
      <c r="T27" s="141"/>
      <c r="U27" s="146"/>
    </row>
    <row r="28" spans="1:21" ht="12.75" x14ac:dyDescent="0.2">
      <c r="A28" s="141">
        <f t="shared" si="2"/>
        <v>26</v>
      </c>
      <c r="B28" s="104"/>
      <c r="C28" s="104"/>
      <c r="D28" s="104"/>
      <c r="E28" s="104"/>
      <c r="F28" s="141"/>
      <c r="G28" s="142"/>
      <c r="H28" s="142"/>
      <c r="I28" s="141"/>
      <c r="J28" s="143"/>
      <c r="K28" s="144"/>
      <c r="L28" s="144"/>
      <c r="M28" s="141"/>
      <c r="N28" s="145">
        <f t="shared" si="3"/>
        <v>0</v>
      </c>
      <c r="O28" s="141"/>
      <c r="P28" s="141"/>
      <c r="Q28" s="145">
        <f t="shared" si="1"/>
        <v>0</v>
      </c>
      <c r="R28" s="141"/>
      <c r="S28" s="141"/>
      <c r="T28" s="141"/>
      <c r="U28" s="146"/>
    </row>
    <row r="29" spans="1:21" ht="12.75" x14ac:dyDescent="0.2">
      <c r="A29" s="141">
        <f t="shared" si="2"/>
        <v>27</v>
      </c>
      <c r="B29" s="104"/>
      <c r="C29" s="104"/>
      <c r="D29" s="104"/>
      <c r="E29" s="104"/>
      <c r="F29" s="141"/>
      <c r="G29" s="142"/>
      <c r="H29" s="142"/>
      <c r="I29" s="141"/>
      <c r="J29" s="143"/>
      <c r="K29" s="144"/>
      <c r="L29" s="144"/>
      <c r="M29" s="141"/>
      <c r="N29" s="145">
        <f t="shared" si="3"/>
        <v>0</v>
      </c>
      <c r="O29" s="141"/>
      <c r="P29" s="141"/>
      <c r="Q29" s="145">
        <f t="shared" si="1"/>
        <v>0</v>
      </c>
      <c r="R29" s="141"/>
      <c r="S29" s="141"/>
      <c r="T29" s="141"/>
      <c r="U29" s="146"/>
    </row>
    <row r="30" spans="1:21" ht="12.75" x14ac:dyDescent="0.2">
      <c r="A30" s="141">
        <f t="shared" si="2"/>
        <v>28</v>
      </c>
      <c r="B30" s="104"/>
      <c r="C30" s="104"/>
      <c r="D30" s="104"/>
      <c r="E30" s="104"/>
      <c r="F30" s="141"/>
      <c r="G30" s="142"/>
      <c r="H30" s="142"/>
      <c r="I30" s="141"/>
      <c r="J30" s="143"/>
      <c r="K30" s="144"/>
      <c r="L30" s="144"/>
      <c r="M30" s="141"/>
      <c r="N30" s="145">
        <f t="shared" si="3"/>
        <v>0</v>
      </c>
      <c r="O30" s="141"/>
      <c r="P30" s="141"/>
      <c r="Q30" s="145">
        <f t="shared" si="1"/>
        <v>0</v>
      </c>
      <c r="R30" s="141"/>
      <c r="S30" s="141"/>
      <c r="T30" s="141"/>
      <c r="U30" s="146"/>
    </row>
    <row r="31" spans="1:21" ht="12.75" x14ac:dyDescent="0.2">
      <c r="A31" s="141">
        <f t="shared" si="2"/>
        <v>29</v>
      </c>
      <c r="B31" s="104"/>
      <c r="C31" s="104"/>
      <c r="D31" s="104"/>
      <c r="E31" s="104"/>
      <c r="F31" s="141"/>
      <c r="G31" s="142"/>
      <c r="H31" s="142"/>
      <c r="I31" s="141"/>
      <c r="J31" s="143"/>
      <c r="K31" s="144"/>
      <c r="L31" s="144"/>
      <c r="M31" s="141"/>
      <c r="N31" s="145">
        <f t="shared" si="3"/>
        <v>0</v>
      </c>
      <c r="O31" s="141"/>
      <c r="P31" s="141"/>
      <c r="Q31" s="145">
        <f t="shared" si="1"/>
        <v>0</v>
      </c>
      <c r="R31" s="141"/>
      <c r="S31" s="141"/>
      <c r="T31" s="141"/>
      <c r="U31" s="146"/>
    </row>
    <row r="32" spans="1:21" ht="12.75" x14ac:dyDescent="0.2">
      <c r="A32" s="141">
        <f t="shared" si="2"/>
        <v>30</v>
      </c>
      <c r="B32" s="104"/>
      <c r="C32" s="104"/>
      <c r="D32" s="104"/>
      <c r="E32" s="104"/>
      <c r="F32" s="141"/>
      <c r="G32" s="142"/>
      <c r="H32" s="142"/>
      <c r="I32" s="141"/>
      <c r="J32" s="143"/>
      <c r="K32" s="144"/>
      <c r="L32" s="144"/>
      <c r="M32" s="141"/>
      <c r="N32" s="145">
        <f t="shared" si="3"/>
        <v>0</v>
      </c>
      <c r="O32" s="141"/>
      <c r="P32" s="141"/>
      <c r="Q32" s="145">
        <f t="shared" si="1"/>
        <v>0</v>
      </c>
      <c r="R32" s="141"/>
      <c r="S32" s="141"/>
      <c r="T32" s="141"/>
      <c r="U32" s="146"/>
    </row>
    <row r="33" spans="1:21" ht="12.75" x14ac:dyDescent="0.2">
      <c r="A33" s="141">
        <f t="shared" si="2"/>
        <v>31</v>
      </c>
      <c r="B33" s="104"/>
      <c r="C33" s="104"/>
      <c r="D33" s="104"/>
      <c r="E33" s="104"/>
      <c r="F33" s="141"/>
      <c r="G33" s="142"/>
      <c r="H33" s="142"/>
      <c r="I33" s="141"/>
      <c r="J33" s="143"/>
      <c r="K33" s="144"/>
      <c r="L33" s="144"/>
      <c r="M33" s="141"/>
      <c r="N33" s="145">
        <f t="shared" si="3"/>
        <v>0</v>
      </c>
      <c r="O33" s="141"/>
      <c r="P33" s="141"/>
      <c r="Q33" s="145">
        <f t="shared" si="1"/>
        <v>0</v>
      </c>
      <c r="R33" s="141"/>
      <c r="S33" s="141"/>
      <c r="T33" s="141"/>
      <c r="U33" s="146"/>
    </row>
    <row r="34" spans="1:21" ht="12.75" x14ac:dyDescent="0.2">
      <c r="A34" s="141">
        <f t="shared" si="2"/>
        <v>32</v>
      </c>
      <c r="B34" s="104"/>
      <c r="C34" s="104"/>
      <c r="D34" s="104"/>
      <c r="E34" s="104"/>
      <c r="F34" s="141"/>
      <c r="G34" s="142"/>
      <c r="H34" s="142"/>
      <c r="I34" s="141"/>
      <c r="J34" s="143"/>
      <c r="K34" s="144"/>
      <c r="L34" s="144"/>
      <c r="M34" s="141"/>
      <c r="N34" s="145">
        <f t="shared" si="3"/>
        <v>0</v>
      </c>
      <c r="O34" s="141"/>
      <c r="P34" s="141"/>
      <c r="Q34" s="145">
        <f t="shared" si="1"/>
        <v>0</v>
      </c>
      <c r="R34" s="141"/>
      <c r="S34" s="141"/>
      <c r="T34" s="141"/>
      <c r="U34" s="146"/>
    </row>
    <row r="35" spans="1:21" ht="12.75" x14ac:dyDescent="0.2">
      <c r="A35" s="141">
        <f t="shared" si="2"/>
        <v>33</v>
      </c>
      <c r="B35" s="104"/>
      <c r="C35" s="104"/>
      <c r="D35" s="104"/>
      <c r="E35" s="104"/>
      <c r="F35" s="141"/>
      <c r="G35" s="142"/>
      <c r="H35" s="142"/>
      <c r="I35" s="141"/>
      <c r="J35" s="143"/>
      <c r="K35" s="144"/>
      <c r="L35" s="144"/>
      <c r="M35" s="141"/>
      <c r="N35" s="145">
        <f t="shared" si="3"/>
        <v>0</v>
      </c>
      <c r="O35" s="141"/>
      <c r="P35" s="141"/>
      <c r="Q35" s="145">
        <f t="shared" si="1"/>
        <v>0</v>
      </c>
      <c r="R35" s="141"/>
      <c r="S35" s="141"/>
      <c r="T35" s="141"/>
      <c r="U35" s="146"/>
    </row>
    <row r="36" spans="1:21" ht="12.75" x14ac:dyDescent="0.2">
      <c r="A36" s="141">
        <f t="shared" si="2"/>
        <v>34</v>
      </c>
      <c r="B36" s="104"/>
      <c r="C36" s="104"/>
      <c r="D36" s="104"/>
      <c r="E36" s="104"/>
      <c r="F36" s="141"/>
      <c r="G36" s="142"/>
      <c r="H36" s="142"/>
      <c r="I36" s="141"/>
      <c r="J36" s="143"/>
      <c r="K36" s="144"/>
      <c r="L36" s="144"/>
      <c r="M36" s="141"/>
      <c r="N36" s="145">
        <f t="shared" si="3"/>
        <v>0</v>
      </c>
      <c r="O36" s="141"/>
      <c r="P36" s="141"/>
      <c r="Q36" s="145">
        <f t="shared" si="1"/>
        <v>0</v>
      </c>
      <c r="R36" s="141"/>
      <c r="S36" s="141"/>
      <c r="T36" s="141"/>
      <c r="U36" s="146"/>
    </row>
    <row r="37" spans="1:21" ht="12.75" x14ac:dyDescent="0.2">
      <c r="A37" s="141">
        <f t="shared" si="2"/>
        <v>35</v>
      </c>
      <c r="B37" s="104"/>
      <c r="C37" s="104"/>
      <c r="D37" s="104"/>
      <c r="E37" s="104"/>
      <c r="F37" s="141"/>
      <c r="G37" s="142"/>
      <c r="H37" s="142"/>
      <c r="I37" s="141"/>
      <c r="J37" s="143"/>
      <c r="K37" s="144"/>
      <c r="L37" s="144"/>
      <c r="M37" s="141"/>
      <c r="N37" s="145">
        <f t="shared" si="3"/>
        <v>0</v>
      </c>
      <c r="O37" s="141"/>
      <c r="P37" s="141"/>
      <c r="Q37" s="145">
        <f t="shared" si="1"/>
        <v>0</v>
      </c>
      <c r="R37" s="141"/>
      <c r="S37" s="141"/>
      <c r="T37" s="141"/>
      <c r="U37" s="146"/>
    </row>
    <row r="38" spans="1:21" ht="12.75" x14ac:dyDescent="0.2">
      <c r="A38" s="141">
        <f t="shared" si="2"/>
        <v>36</v>
      </c>
      <c r="B38" s="104"/>
      <c r="C38" s="104"/>
      <c r="D38" s="104"/>
      <c r="E38" s="104"/>
      <c r="F38" s="141"/>
      <c r="G38" s="142"/>
      <c r="H38" s="142"/>
      <c r="I38" s="141"/>
      <c r="J38" s="143"/>
      <c r="K38" s="144"/>
      <c r="L38" s="144"/>
      <c r="M38" s="141"/>
      <c r="N38" s="145">
        <f t="shared" si="3"/>
        <v>0</v>
      </c>
      <c r="O38" s="141"/>
      <c r="P38" s="141"/>
      <c r="Q38" s="145">
        <f t="shared" si="1"/>
        <v>0</v>
      </c>
      <c r="R38" s="141"/>
      <c r="S38" s="141"/>
      <c r="T38" s="141"/>
      <c r="U38" s="146"/>
    </row>
    <row r="39" spans="1:21" ht="12.75" x14ac:dyDescent="0.2">
      <c r="A39" s="141">
        <f t="shared" si="2"/>
        <v>37</v>
      </c>
      <c r="B39" s="104"/>
      <c r="C39" s="104"/>
      <c r="D39" s="104"/>
      <c r="E39" s="104"/>
      <c r="F39" s="141"/>
      <c r="G39" s="142"/>
      <c r="H39" s="142"/>
      <c r="I39" s="141"/>
      <c r="J39" s="143"/>
      <c r="K39" s="144"/>
      <c r="L39" s="144"/>
      <c r="M39" s="141"/>
      <c r="N39" s="145">
        <f t="shared" si="3"/>
        <v>0</v>
      </c>
      <c r="O39" s="141"/>
      <c r="P39" s="141"/>
      <c r="Q39" s="145">
        <f t="shared" si="1"/>
        <v>0</v>
      </c>
      <c r="R39" s="141"/>
      <c r="S39" s="141"/>
      <c r="T39" s="141"/>
      <c r="U39" s="146"/>
    </row>
    <row r="40" spans="1:21" ht="12.75" x14ac:dyDescent="0.2">
      <c r="A40" s="141">
        <f t="shared" si="2"/>
        <v>38</v>
      </c>
      <c r="B40" s="104"/>
      <c r="C40" s="104"/>
      <c r="D40" s="104"/>
      <c r="E40" s="104"/>
      <c r="F40" s="141"/>
      <c r="G40" s="142"/>
      <c r="H40" s="142"/>
      <c r="I40" s="141"/>
      <c r="J40" s="143"/>
      <c r="K40" s="144"/>
      <c r="L40" s="144"/>
      <c r="M40" s="141"/>
      <c r="N40" s="145">
        <f t="shared" si="3"/>
        <v>0</v>
      </c>
      <c r="O40" s="141"/>
      <c r="P40" s="141"/>
      <c r="Q40" s="145">
        <f t="shared" si="1"/>
        <v>0</v>
      </c>
      <c r="R40" s="141"/>
      <c r="S40" s="141"/>
      <c r="T40" s="141"/>
      <c r="U40" s="146"/>
    </row>
    <row r="41" spans="1:21" ht="12.75" x14ac:dyDescent="0.2">
      <c r="A41" s="141">
        <f t="shared" si="2"/>
        <v>39</v>
      </c>
      <c r="B41" s="104"/>
      <c r="C41" s="104"/>
      <c r="D41" s="104"/>
      <c r="E41" s="104"/>
      <c r="F41" s="141"/>
      <c r="G41" s="142"/>
      <c r="H41" s="142"/>
      <c r="I41" s="141"/>
      <c r="J41" s="143"/>
      <c r="K41" s="144"/>
      <c r="L41" s="144"/>
      <c r="M41" s="141"/>
      <c r="N41" s="145">
        <f t="shared" si="3"/>
        <v>0</v>
      </c>
      <c r="O41" s="141"/>
      <c r="P41" s="141"/>
      <c r="Q41" s="145">
        <f t="shared" si="1"/>
        <v>0</v>
      </c>
      <c r="R41" s="141"/>
      <c r="S41" s="141"/>
      <c r="T41" s="141"/>
      <c r="U41" s="146"/>
    </row>
    <row r="42" spans="1:21" ht="12.75" x14ac:dyDescent="0.2">
      <c r="A42" s="141">
        <f t="shared" si="2"/>
        <v>40</v>
      </c>
      <c r="B42" s="104"/>
      <c r="C42" s="104"/>
      <c r="D42" s="104"/>
      <c r="E42" s="104"/>
      <c r="F42" s="141"/>
      <c r="G42" s="142"/>
      <c r="H42" s="142"/>
      <c r="I42" s="141"/>
      <c r="J42" s="143"/>
      <c r="K42" s="144"/>
      <c r="L42" s="144"/>
      <c r="M42" s="141"/>
      <c r="N42" s="145">
        <f t="shared" si="3"/>
        <v>0</v>
      </c>
      <c r="O42" s="141"/>
      <c r="P42" s="141"/>
      <c r="Q42" s="145">
        <f t="shared" si="1"/>
        <v>0</v>
      </c>
      <c r="R42" s="141"/>
      <c r="S42" s="141"/>
      <c r="T42" s="141"/>
      <c r="U42" s="146"/>
    </row>
    <row r="43" spans="1:21" ht="12.75" x14ac:dyDescent="0.2">
      <c r="A43" s="141">
        <f t="shared" si="2"/>
        <v>41</v>
      </c>
      <c r="B43" s="104"/>
      <c r="C43" s="104"/>
      <c r="D43" s="104"/>
      <c r="E43" s="104"/>
      <c r="F43" s="141"/>
      <c r="G43" s="142"/>
      <c r="H43" s="142"/>
      <c r="I43" s="141"/>
      <c r="J43" s="143"/>
      <c r="K43" s="144"/>
      <c r="L43" s="144"/>
      <c r="M43" s="141"/>
      <c r="N43" s="145">
        <f t="shared" si="3"/>
        <v>0</v>
      </c>
      <c r="O43" s="141"/>
      <c r="P43" s="141"/>
      <c r="Q43" s="145">
        <f t="shared" si="1"/>
        <v>0</v>
      </c>
      <c r="R43" s="141"/>
      <c r="S43" s="141"/>
      <c r="T43" s="141"/>
      <c r="U43" s="146"/>
    </row>
    <row r="44" spans="1:21" ht="12.75" x14ac:dyDescent="0.2">
      <c r="A44" s="141">
        <f t="shared" si="2"/>
        <v>42</v>
      </c>
      <c r="B44" s="104"/>
      <c r="C44" s="104"/>
      <c r="D44" s="104"/>
      <c r="E44" s="104"/>
      <c r="F44" s="141"/>
      <c r="G44" s="142"/>
      <c r="H44" s="142"/>
      <c r="I44" s="141"/>
      <c r="J44" s="143"/>
      <c r="K44" s="144"/>
      <c r="L44" s="144"/>
      <c r="M44" s="141"/>
      <c r="N44" s="145">
        <f t="shared" si="3"/>
        <v>0</v>
      </c>
      <c r="O44" s="141"/>
      <c r="P44" s="141"/>
      <c r="Q44" s="145">
        <f t="shared" si="1"/>
        <v>0</v>
      </c>
      <c r="R44" s="141"/>
      <c r="S44" s="141"/>
      <c r="T44" s="141"/>
      <c r="U44" s="146"/>
    </row>
    <row r="45" spans="1:21" ht="12.75" x14ac:dyDescent="0.2">
      <c r="A45" s="141">
        <f t="shared" si="2"/>
        <v>43</v>
      </c>
      <c r="B45" s="104"/>
      <c r="C45" s="104"/>
      <c r="D45" s="104"/>
      <c r="E45" s="104"/>
      <c r="F45" s="141"/>
      <c r="G45" s="142"/>
      <c r="H45" s="142"/>
      <c r="I45" s="141"/>
      <c r="J45" s="143"/>
      <c r="K45" s="144"/>
      <c r="L45" s="144"/>
      <c r="M45" s="141"/>
      <c r="N45" s="145">
        <f t="shared" si="3"/>
        <v>0</v>
      </c>
      <c r="O45" s="141"/>
      <c r="P45" s="141"/>
      <c r="Q45" s="145">
        <f t="shared" si="1"/>
        <v>0</v>
      </c>
      <c r="R45" s="141"/>
      <c r="S45" s="141"/>
      <c r="T45" s="141"/>
      <c r="U45" s="146"/>
    </row>
    <row r="46" spans="1:21" ht="12.75" x14ac:dyDescent="0.2">
      <c r="A46" s="141">
        <f t="shared" si="2"/>
        <v>44</v>
      </c>
      <c r="B46" s="104"/>
      <c r="C46" s="104"/>
      <c r="D46" s="104"/>
      <c r="E46" s="104"/>
      <c r="F46" s="141"/>
      <c r="G46" s="142"/>
      <c r="H46" s="142"/>
      <c r="I46" s="141"/>
      <c r="J46" s="143"/>
      <c r="K46" s="144"/>
      <c r="L46" s="144"/>
      <c r="M46" s="141"/>
      <c r="N46" s="145">
        <f t="shared" si="3"/>
        <v>0</v>
      </c>
      <c r="O46" s="141"/>
      <c r="P46" s="141"/>
      <c r="Q46" s="145">
        <f t="shared" si="1"/>
        <v>0</v>
      </c>
      <c r="R46" s="141"/>
      <c r="S46" s="141"/>
      <c r="T46" s="141"/>
      <c r="U46" s="146"/>
    </row>
    <row r="47" spans="1:21" ht="12.75" x14ac:dyDescent="0.2">
      <c r="A47" s="141">
        <f t="shared" si="2"/>
        <v>45</v>
      </c>
      <c r="B47" s="104"/>
      <c r="C47" s="104"/>
      <c r="D47" s="104"/>
      <c r="E47" s="104"/>
      <c r="F47" s="141"/>
      <c r="G47" s="142"/>
      <c r="H47" s="142"/>
      <c r="I47" s="141"/>
      <c r="J47" s="143"/>
      <c r="K47" s="144"/>
      <c r="L47" s="144"/>
      <c r="M47" s="141"/>
      <c r="N47" s="145">
        <f t="shared" si="3"/>
        <v>0</v>
      </c>
      <c r="O47" s="141"/>
      <c r="P47" s="141"/>
      <c r="Q47" s="145">
        <f t="shared" si="1"/>
        <v>0</v>
      </c>
      <c r="R47" s="141"/>
      <c r="S47" s="141"/>
      <c r="T47" s="141"/>
      <c r="U47" s="146"/>
    </row>
    <row r="48" spans="1:21" ht="12.75" x14ac:dyDescent="0.2">
      <c r="A48" s="141">
        <f t="shared" si="2"/>
        <v>46</v>
      </c>
      <c r="B48" s="104"/>
      <c r="C48" s="104"/>
      <c r="D48" s="104"/>
      <c r="E48" s="104"/>
      <c r="F48" s="141"/>
      <c r="G48" s="142"/>
      <c r="H48" s="142"/>
      <c r="I48" s="141"/>
      <c r="J48" s="143"/>
      <c r="K48" s="144"/>
      <c r="L48" s="144"/>
      <c r="M48" s="141"/>
      <c r="N48" s="145">
        <f t="shared" si="3"/>
        <v>0</v>
      </c>
      <c r="O48" s="141"/>
      <c r="P48" s="141"/>
      <c r="Q48" s="145">
        <f t="shared" si="1"/>
        <v>0</v>
      </c>
      <c r="R48" s="141"/>
      <c r="S48" s="141"/>
      <c r="T48" s="141"/>
      <c r="U48" s="146"/>
    </row>
    <row r="49" spans="1:21" ht="12.75" x14ac:dyDescent="0.2">
      <c r="A49" s="141">
        <f t="shared" si="2"/>
        <v>47</v>
      </c>
      <c r="B49" s="104"/>
      <c r="C49" s="104"/>
      <c r="D49" s="104"/>
      <c r="E49" s="104"/>
      <c r="F49" s="141"/>
      <c r="G49" s="142"/>
      <c r="H49" s="142"/>
      <c r="I49" s="141"/>
      <c r="J49" s="143"/>
      <c r="K49" s="144"/>
      <c r="L49" s="144"/>
      <c r="M49" s="141"/>
      <c r="N49" s="145">
        <f t="shared" si="3"/>
        <v>0</v>
      </c>
      <c r="O49" s="141"/>
      <c r="P49" s="141"/>
      <c r="Q49" s="145">
        <f t="shared" si="1"/>
        <v>0</v>
      </c>
      <c r="R49" s="141"/>
      <c r="S49" s="141"/>
      <c r="T49" s="141"/>
      <c r="U49" s="146"/>
    </row>
    <row r="50" spans="1:21" ht="12.75" x14ac:dyDescent="0.2">
      <c r="A50" s="141">
        <f t="shared" si="2"/>
        <v>48</v>
      </c>
      <c r="B50" s="104"/>
      <c r="C50" s="104"/>
      <c r="D50" s="104"/>
      <c r="E50" s="104"/>
      <c r="F50" s="141"/>
      <c r="G50" s="142"/>
      <c r="H50" s="142"/>
      <c r="I50" s="141"/>
      <c r="J50" s="143"/>
      <c r="K50" s="144"/>
      <c r="L50" s="144"/>
      <c r="M50" s="141"/>
      <c r="N50" s="145">
        <f t="shared" si="3"/>
        <v>0</v>
      </c>
      <c r="O50" s="141"/>
      <c r="P50" s="141"/>
      <c r="Q50" s="145">
        <f t="shared" si="1"/>
        <v>0</v>
      </c>
      <c r="R50" s="141"/>
      <c r="S50" s="141"/>
      <c r="T50" s="141"/>
      <c r="U50" s="146"/>
    </row>
    <row r="51" spans="1:21" ht="12.75" x14ac:dyDescent="0.2">
      <c r="A51" s="141">
        <f t="shared" si="2"/>
        <v>49</v>
      </c>
      <c r="B51" s="104"/>
      <c r="C51" s="104"/>
      <c r="D51" s="104"/>
      <c r="E51" s="104"/>
      <c r="F51" s="141"/>
      <c r="G51" s="142"/>
      <c r="H51" s="142"/>
      <c r="I51" s="141"/>
      <c r="J51" s="143"/>
      <c r="K51" s="144"/>
      <c r="L51" s="144"/>
      <c r="M51" s="141"/>
      <c r="N51" s="145">
        <f t="shared" si="3"/>
        <v>0</v>
      </c>
      <c r="O51" s="141"/>
      <c r="P51" s="141"/>
      <c r="Q51" s="145">
        <f t="shared" si="1"/>
        <v>0</v>
      </c>
      <c r="R51" s="141"/>
      <c r="S51" s="141"/>
      <c r="T51" s="141"/>
      <c r="U51" s="146"/>
    </row>
    <row r="52" spans="1:21" ht="12.75" x14ac:dyDescent="0.2">
      <c r="A52" s="141">
        <f t="shared" si="2"/>
        <v>50</v>
      </c>
      <c r="B52" s="104"/>
      <c r="C52" s="104"/>
      <c r="D52" s="104"/>
      <c r="E52" s="104"/>
      <c r="F52" s="141"/>
      <c r="G52" s="142"/>
      <c r="H52" s="142"/>
      <c r="I52" s="141"/>
      <c r="J52" s="143"/>
      <c r="K52" s="144"/>
      <c r="L52" s="144"/>
      <c r="M52" s="141"/>
      <c r="N52" s="145">
        <f t="shared" si="3"/>
        <v>0</v>
      </c>
      <c r="O52" s="141"/>
      <c r="P52" s="141"/>
      <c r="Q52" s="145">
        <f t="shared" si="1"/>
        <v>0</v>
      </c>
      <c r="R52" s="141"/>
      <c r="S52" s="141"/>
      <c r="T52" s="141"/>
      <c r="U52" s="146"/>
    </row>
    <row r="53" spans="1:21" ht="12.75" x14ac:dyDescent="0.2">
      <c r="A53" s="141">
        <f t="shared" si="2"/>
        <v>51</v>
      </c>
      <c r="B53" s="104"/>
      <c r="C53" s="104"/>
      <c r="D53" s="104"/>
      <c r="E53" s="104"/>
      <c r="F53" s="141"/>
      <c r="G53" s="142"/>
      <c r="H53" s="142"/>
      <c r="I53" s="141"/>
      <c r="J53" s="143"/>
      <c r="K53" s="144"/>
      <c r="L53" s="144"/>
      <c r="M53" s="141"/>
      <c r="N53" s="145">
        <f t="shared" si="3"/>
        <v>0</v>
      </c>
      <c r="O53" s="141"/>
      <c r="P53" s="141"/>
      <c r="Q53" s="145">
        <f t="shared" si="1"/>
        <v>0</v>
      </c>
      <c r="R53" s="141"/>
      <c r="S53" s="141"/>
      <c r="T53" s="141"/>
      <c r="U53" s="146"/>
    </row>
    <row r="54" spans="1:21" ht="12.75" x14ac:dyDescent="0.2">
      <c r="A54" s="141">
        <f t="shared" si="2"/>
        <v>52</v>
      </c>
      <c r="B54" s="104"/>
      <c r="C54" s="104"/>
      <c r="D54" s="104"/>
      <c r="E54" s="104"/>
      <c r="F54" s="141"/>
      <c r="G54" s="142"/>
      <c r="H54" s="142"/>
      <c r="I54" s="141"/>
      <c r="J54" s="143"/>
      <c r="K54" s="144"/>
      <c r="L54" s="144"/>
      <c r="M54" s="141"/>
      <c r="N54" s="145">
        <f t="shared" si="3"/>
        <v>0</v>
      </c>
      <c r="O54" s="141"/>
      <c r="P54" s="141"/>
      <c r="Q54" s="145">
        <f t="shared" si="1"/>
        <v>0</v>
      </c>
      <c r="R54" s="141"/>
      <c r="S54" s="141"/>
      <c r="T54" s="141"/>
      <c r="U54" s="146"/>
    </row>
    <row r="55" spans="1:21" ht="12.75" x14ac:dyDescent="0.2">
      <c r="A55" s="141">
        <f t="shared" si="2"/>
        <v>53</v>
      </c>
      <c r="B55" s="104"/>
      <c r="C55" s="104"/>
      <c r="D55" s="104"/>
      <c r="E55" s="104"/>
      <c r="F55" s="141"/>
      <c r="G55" s="142"/>
      <c r="H55" s="142"/>
      <c r="I55" s="141"/>
      <c r="J55" s="143"/>
      <c r="K55" s="144"/>
      <c r="L55" s="144"/>
      <c r="M55" s="141"/>
      <c r="N55" s="145">
        <f t="shared" si="3"/>
        <v>0</v>
      </c>
      <c r="O55" s="141"/>
      <c r="P55" s="141"/>
      <c r="Q55" s="145">
        <f t="shared" si="1"/>
        <v>0</v>
      </c>
      <c r="R55" s="141"/>
      <c r="S55" s="141"/>
      <c r="T55" s="141"/>
      <c r="U55" s="146"/>
    </row>
    <row r="56" spans="1:21" ht="12.75" x14ac:dyDescent="0.2">
      <c r="A56" s="141">
        <f t="shared" si="2"/>
        <v>54</v>
      </c>
      <c r="B56" s="104"/>
      <c r="C56" s="104"/>
      <c r="D56" s="104"/>
      <c r="E56" s="104"/>
      <c r="F56" s="141"/>
      <c r="G56" s="142"/>
      <c r="H56" s="142"/>
      <c r="I56" s="141"/>
      <c r="J56" s="143"/>
      <c r="K56" s="144"/>
      <c r="L56" s="144"/>
      <c r="M56" s="141"/>
      <c r="N56" s="145">
        <f t="shared" si="3"/>
        <v>0</v>
      </c>
      <c r="O56" s="141"/>
      <c r="P56" s="141"/>
      <c r="Q56" s="145">
        <f t="shared" si="1"/>
        <v>0</v>
      </c>
      <c r="R56" s="141"/>
      <c r="S56" s="141"/>
      <c r="T56" s="141"/>
      <c r="U56" s="146"/>
    </row>
    <row r="57" spans="1:21" ht="12.75" x14ac:dyDescent="0.2">
      <c r="A57" s="141">
        <f t="shared" si="2"/>
        <v>55</v>
      </c>
      <c r="B57" s="104"/>
      <c r="C57" s="104"/>
      <c r="D57" s="104"/>
      <c r="E57" s="104"/>
      <c r="F57" s="141"/>
      <c r="G57" s="142"/>
      <c r="H57" s="142"/>
      <c r="I57" s="141"/>
      <c r="J57" s="143"/>
      <c r="K57" s="144"/>
      <c r="L57" s="144"/>
      <c r="M57" s="141"/>
      <c r="N57" s="145">
        <f t="shared" si="3"/>
        <v>0</v>
      </c>
      <c r="O57" s="141"/>
      <c r="P57" s="141"/>
      <c r="Q57" s="145">
        <f t="shared" si="1"/>
        <v>0</v>
      </c>
      <c r="R57" s="141"/>
      <c r="S57" s="141"/>
      <c r="T57" s="141"/>
      <c r="U57" s="146"/>
    </row>
    <row r="58" spans="1:21" ht="12.75" x14ac:dyDescent="0.2">
      <c r="A58" s="141">
        <f t="shared" si="2"/>
        <v>56</v>
      </c>
      <c r="B58" s="104"/>
      <c r="C58" s="104"/>
      <c r="D58" s="104"/>
      <c r="E58" s="104"/>
      <c r="F58" s="141"/>
      <c r="G58" s="142"/>
      <c r="H58" s="142"/>
      <c r="I58" s="141"/>
      <c r="J58" s="143"/>
      <c r="K58" s="144"/>
      <c r="L58" s="144"/>
      <c r="M58" s="141"/>
      <c r="N58" s="145">
        <f t="shared" si="3"/>
        <v>0</v>
      </c>
      <c r="O58" s="141"/>
      <c r="P58" s="141"/>
      <c r="Q58" s="145">
        <f t="shared" si="1"/>
        <v>0</v>
      </c>
      <c r="R58" s="141"/>
      <c r="S58" s="141"/>
      <c r="T58" s="141"/>
      <c r="U58" s="146"/>
    </row>
    <row r="59" spans="1:21" ht="12.75" x14ac:dyDescent="0.2">
      <c r="A59" s="141">
        <f t="shared" si="2"/>
        <v>57</v>
      </c>
      <c r="B59" s="104"/>
      <c r="C59" s="104"/>
      <c r="D59" s="104"/>
      <c r="E59" s="104"/>
      <c r="F59" s="141"/>
      <c r="G59" s="142"/>
      <c r="H59" s="142"/>
      <c r="I59" s="141"/>
      <c r="J59" s="143"/>
      <c r="K59" s="144"/>
      <c r="L59" s="144"/>
      <c r="M59" s="141"/>
      <c r="N59" s="145">
        <f t="shared" si="3"/>
        <v>0</v>
      </c>
      <c r="O59" s="141"/>
      <c r="P59" s="141"/>
      <c r="Q59" s="145">
        <f t="shared" si="1"/>
        <v>0</v>
      </c>
      <c r="R59" s="141"/>
      <c r="S59" s="141"/>
      <c r="T59" s="141"/>
      <c r="U59" s="146"/>
    </row>
    <row r="60" spans="1:21" ht="12.75" x14ac:dyDescent="0.2">
      <c r="A60" s="141">
        <f t="shared" si="2"/>
        <v>58</v>
      </c>
      <c r="B60" s="104"/>
      <c r="C60" s="104"/>
      <c r="D60" s="104"/>
      <c r="E60" s="104"/>
      <c r="F60" s="141"/>
      <c r="G60" s="142"/>
      <c r="H60" s="142"/>
      <c r="I60" s="141"/>
      <c r="J60" s="143"/>
      <c r="K60" s="144"/>
      <c r="L60" s="144"/>
      <c r="M60" s="141"/>
      <c r="N60" s="145">
        <f t="shared" si="3"/>
        <v>0</v>
      </c>
      <c r="O60" s="141"/>
      <c r="P60" s="141"/>
      <c r="Q60" s="145">
        <f t="shared" si="1"/>
        <v>0</v>
      </c>
      <c r="R60" s="141"/>
      <c r="S60" s="141"/>
      <c r="T60" s="141"/>
      <c r="U60" s="146"/>
    </row>
    <row r="61" spans="1:21" ht="12.75" x14ac:dyDescent="0.2">
      <c r="A61" s="141">
        <f t="shared" si="2"/>
        <v>59</v>
      </c>
      <c r="B61" s="104"/>
      <c r="C61" s="104"/>
      <c r="D61" s="104"/>
      <c r="E61" s="104"/>
      <c r="F61" s="141"/>
      <c r="G61" s="142"/>
      <c r="H61" s="142"/>
      <c r="I61" s="141"/>
      <c r="J61" s="143"/>
      <c r="K61" s="144"/>
      <c r="L61" s="144"/>
      <c r="M61" s="141"/>
      <c r="N61" s="145">
        <f t="shared" si="3"/>
        <v>0</v>
      </c>
      <c r="O61" s="141"/>
      <c r="P61" s="141"/>
      <c r="Q61" s="145">
        <f t="shared" si="1"/>
        <v>0</v>
      </c>
      <c r="R61" s="141"/>
      <c r="S61" s="141"/>
      <c r="T61" s="141"/>
      <c r="U61" s="146"/>
    </row>
    <row r="62" spans="1:21" ht="12.75" x14ac:dyDescent="0.2">
      <c r="A62" s="141">
        <f t="shared" si="2"/>
        <v>60</v>
      </c>
      <c r="B62" s="104"/>
      <c r="C62" s="104"/>
      <c r="D62" s="104"/>
      <c r="E62" s="104"/>
      <c r="F62" s="141"/>
      <c r="G62" s="142"/>
      <c r="H62" s="142"/>
      <c r="I62" s="141"/>
      <c r="J62" s="143"/>
      <c r="K62" s="144"/>
      <c r="L62" s="144"/>
      <c r="M62" s="141"/>
      <c r="N62" s="145">
        <f t="shared" si="3"/>
        <v>0</v>
      </c>
      <c r="O62" s="141"/>
      <c r="P62" s="141"/>
      <c r="Q62" s="145">
        <f t="shared" si="1"/>
        <v>0</v>
      </c>
      <c r="R62" s="141"/>
      <c r="S62" s="141"/>
      <c r="T62" s="141"/>
      <c r="U62" s="146"/>
    </row>
    <row r="63" spans="1:21" ht="12.75" x14ac:dyDescent="0.2">
      <c r="A63" s="141">
        <f t="shared" si="2"/>
        <v>61</v>
      </c>
      <c r="B63" s="104"/>
      <c r="C63" s="104"/>
      <c r="D63" s="104"/>
      <c r="E63" s="104"/>
      <c r="F63" s="141"/>
      <c r="G63" s="142"/>
      <c r="H63" s="142"/>
      <c r="I63" s="141"/>
      <c r="J63" s="143"/>
      <c r="K63" s="144"/>
      <c r="L63" s="144"/>
      <c r="M63" s="141"/>
      <c r="N63" s="145">
        <f t="shared" si="3"/>
        <v>0</v>
      </c>
      <c r="O63" s="141"/>
      <c r="P63" s="141"/>
      <c r="Q63" s="145">
        <f t="shared" si="1"/>
        <v>0</v>
      </c>
      <c r="R63" s="141"/>
      <c r="S63" s="141"/>
      <c r="T63" s="141"/>
      <c r="U63" s="146"/>
    </row>
    <row r="64" spans="1:21" ht="12.75" x14ac:dyDescent="0.2">
      <c r="A64" s="141">
        <f t="shared" si="2"/>
        <v>62</v>
      </c>
      <c r="B64" s="104"/>
      <c r="C64" s="104"/>
      <c r="D64" s="104"/>
      <c r="E64" s="104"/>
      <c r="F64" s="141"/>
      <c r="G64" s="142"/>
      <c r="H64" s="142"/>
      <c r="I64" s="141"/>
      <c r="J64" s="143"/>
      <c r="K64" s="144"/>
      <c r="L64" s="144"/>
      <c r="M64" s="141"/>
      <c r="N64" s="145">
        <f t="shared" si="3"/>
        <v>0</v>
      </c>
      <c r="O64" s="141"/>
      <c r="P64" s="141"/>
      <c r="Q64" s="145">
        <f t="shared" si="1"/>
        <v>0</v>
      </c>
      <c r="R64" s="141"/>
      <c r="S64" s="141"/>
      <c r="T64" s="141"/>
      <c r="U64" s="146"/>
    </row>
    <row r="65" spans="1:21" ht="12.75" x14ac:dyDescent="0.2">
      <c r="A65" s="141">
        <f t="shared" si="2"/>
        <v>63</v>
      </c>
      <c r="B65" s="104"/>
      <c r="C65" s="104"/>
      <c r="D65" s="104"/>
      <c r="E65" s="104"/>
      <c r="F65" s="141"/>
      <c r="G65" s="142"/>
      <c r="H65" s="142"/>
      <c r="I65" s="141"/>
      <c r="J65" s="143"/>
      <c r="K65" s="144"/>
      <c r="L65" s="144"/>
      <c r="M65" s="141"/>
      <c r="N65" s="145">
        <f t="shared" si="3"/>
        <v>0</v>
      </c>
      <c r="O65" s="141"/>
      <c r="P65" s="141"/>
      <c r="Q65" s="145">
        <f t="shared" si="1"/>
        <v>0</v>
      </c>
      <c r="R65" s="141"/>
      <c r="S65" s="141"/>
      <c r="T65" s="141"/>
      <c r="U65" s="146"/>
    </row>
    <row r="66" spans="1:21" ht="12.75" x14ac:dyDescent="0.2">
      <c r="A66" s="141">
        <f t="shared" si="2"/>
        <v>64</v>
      </c>
      <c r="B66" s="104"/>
      <c r="C66" s="104"/>
      <c r="D66" s="104"/>
      <c r="E66" s="104"/>
      <c r="F66" s="141"/>
      <c r="G66" s="142"/>
      <c r="H66" s="142"/>
      <c r="I66" s="141"/>
      <c r="J66" s="143"/>
      <c r="K66" s="144"/>
      <c r="L66" s="144"/>
      <c r="M66" s="141"/>
      <c r="N66" s="145">
        <f t="shared" si="3"/>
        <v>0</v>
      </c>
      <c r="O66" s="141"/>
      <c r="P66" s="141"/>
      <c r="Q66" s="145">
        <f t="shared" si="1"/>
        <v>0</v>
      </c>
      <c r="R66" s="141"/>
      <c r="S66" s="141"/>
      <c r="T66" s="141"/>
      <c r="U66" s="146"/>
    </row>
    <row r="67" spans="1:21" ht="12.75" x14ac:dyDescent="0.2">
      <c r="A67" s="141">
        <f t="shared" si="2"/>
        <v>65</v>
      </c>
      <c r="B67" s="104"/>
      <c r="C67" s="104"/>
      <c r="D67" s="104"/>
      <c r="E67" s="104"/>
      <c r="F67" s="141"/>
      <c r="G67" s="142"/>
      <c r="H67" s="142"/>
      <c r="I67" s="141"/>
      <c r="J67" s="143"/>
      <c r="K67" s="144"/>
      <c r="L67" s="144"/>
      <c r="M67" s="141"/>
      <c r="N67" s="145">
        <f t="shared" si="3"/>
        <v>0</v>
      </c>
      <c r="O67" s="141"/>
      <c r="P67" s="141"/>
      <c r="Q67" s="145">
        <f t="shared" si="1"/>
        <v>0</v>
      </c>
      <c r="R67" s="141"/>
      <c r="S67" s="141"/>
      <c r="T67" s="141"/>
      <c r="U67" s="146"/>
    </row>
    <row r="68" spans="1:21" ht="12.75" x14ac:dyDescent="0.2">
      <c r="A68" s="141">
        <f t="shared" si="2"/>
        <v>66</v>
      </c>
      <c r="B68" s="104"/>
      <c r="C68" s="104"/>
      <c r="D68" s="104"/>
      <c r="E68" s="104"/>
      <c r="F68" s="141"/>
      <c r="G68" s="142"/>
      <c r="H68" s="142"/>
      <c r="I68" s="141"/>
      <c r="J68" s="143"/>
      <c r="K68" s="144"/>
      <c r="L68" s="144"/>
      <c r="M68" s="141"/>
      <c r="N68" s="145">
        <f t="shared" ref="N68:N131" si="4">K68+L68+M68</f>
        <v>0</v>
      </c>
      <c r="O68" s="141"/>
      <c r="P68" s="141"/>
      <c r="Q68" s="145">
        <f t="shared" ref="Q68:Q131" si="5">N68</f>
        <v>0</v>
      </c>
      <c r="R68" s="141"/>
      <c r="S68" s="141"/>
      <c r="T68" s="141"/>
      <c r="U68" s="146"/>
    </row>
    <row r="69" spans="1:21" ht="12.75" x14ac:dyDescent="0.2">
      <c r="A69" s="141">
        <f t="shared" ref="A69:A132" si="6">A68+1</f>
        <v>67</v>
      </c>
      <c r="B69" s="104"/>
      <c r="C69" s="104"/>
      <c r="D69" s="104"/>
      <c r="E69" s="104"/>
      <c r="F69" s="141"/>
      <c r="G69" s="142"/>
      <c r="H69" s="142"/>
      <c r="I69" s="141"/>
      <c r="J69" s="143"/>
      <c r="K69" s="144"/>
      <c r="L69" s="144"/>
      <c r="M69" s="141"/>
      <c r="N69" s="145">
        <f t="shared" si="4"/>
        <v>0</v>
      </c>
      <c r="O69" s="141"/>
      <c r="P69" s="141"/>
      <c r="Q69" s="145">
        <f t="shared" si="5"/>
        <v>0</v>
      </c>
      <c r="R69" s="141"/>
      <c r="S69" s="141"/>
      <c r="T69" s="141"/>
      <c r="U69" s="146"/>
    </row>
    <row r="70" spans="1:21" ht="12.75" x14ac:dyDescent="0.2">
      <c r="A70" s="141">
        <f t="shared" si="6"/>
        <v>68</v>
      </c>
      <c r="B70" s="104"/>
      <c r="C70" s="104"/>
      <c r="D70" s="104"/>
      <c r="E70" s="104"/>
      <c r="F70" s="141"/>
      <c r="G70" s="142"/>
      <c r="H70" s="142"/>
      <c r="I70" s="141"/>
      <c r="J70" s="143"/>
      <c r="K70" s="144"/>
      <c r="L70" s="144"/>
      <c r="M70" s="141"/>
      <c r="N70" s="145">
        <f t="shared" si="4"/>
        <v>0</v>
      </c>
      <c r="O70" s="141"/>
      <c r="P70" s="141"/>
      <c r="Q70" s="145">
        <f t="shared" si="5"/>
        <v>0</v>
      </c>
      <c r="R70" s="141"/>
      <c r="S70" s="141"/>
      <c r="T70" s="141"/>
      <c r="U70" s="146"/>
    </row>
    <row r="71" spans="1:21" ht="12.75" x14ac:dyDescent="0.2">
      <c r="A71" s="141">
        <f t="shared" si="6"/>
        <v>69</v>
      </c>
      <c r="B71" s="104"/>
      <c r="C71" s="104"/>
      <c r="D71" s="104"/>
      <c r="E71" s="104"/>
      <c r="F71" s="141"/>
      <c r="G71" s="142"/>
      <c r="H71" s="142"/>
      <c r="I71" s="141"/>
      <c r="J71" s="143"/>
      <c r="K71" s="144"/>
      <c r="L71" s="144"/>
      <c r="M71" s="141"/>
      <c r="N71" s="145">
        <f t="shared" si="4"/>
        <v>0</v>
      </c>
      <c r="O71" s="141"/>
      <c r="P71" s="141"/>
      <c r="Q71" s="145">
        <f t="shared" si="5"/>
        <v>0</v>
      </c>
      <c r="R71" s="141"/>
      <c r="S71" s="141"/>
      <c r="T71" s="141"/>
      <c r="U71" s="146"/>
    </row>
    <row r="72" spans="1:21" ht="12.75" x14ac:dyDescent="0.2">
      <c r="A72" s="141">
        <f t="shared" si="6"/>
        <v>70</v>
      </c>
      <c r="B72" s="104"/>
      <c r="C72" s="104"/>
      <c r="D72" s="104"/>
      <c r="E72" s="104"/>
      <c r="F72" s="141"/>
      <c r="G72" s="142"/>
      <c r="H72" s="142"/>
      <c r="I72" s="141"/>
      <c r="J72" s="143"/>
      <c r="K72" s="144"/>
      <c r="L72" s="144"/>
      <c r="M72" s="141"/>
      <c r="N72" s="145">
        <f t="shared" si="4"/>
        <v>0</v>
      </c>
      <c r="O72" s="141"/>
      <c r="P72" s="141"/>
      <c r="Q72" s="145">
        <f t="shared" si="5"/>
        <v>0</v>
      </c>
      <c r="R72" s="141"/>
      <c r="S72" s="141"/>
      <c r="T72" s="141"/>
      <c r="U72" s="146"/>
    </row>
    <row r="73" spans="1:21" ht="12.75" x14ac:dyDescent="0.2">
      <c r="A73" s="141">
        <f t="shared" si="6"/>
        <v>71</v>
      </c>
      <c r="B73" s="104"/>
      <c r="C73" s="104"/>
      <c r="D73" s="104"/>
      <c r="E73" s="104"/>
      <c r="F73" s="141"/>
      <c r="G73" s="142"/>
      <c r="H73" s="142"/>
      <c r="I73" s="141"/>
      <c r="J73" s="143"/>
      <c r="K73" s="144"/>
      <c r="L73" s="144"/>
      <c r="M73" s="141"/>
      <c r="N73" s="145">
        <f t="shared" si="4"/>
        <v>0</v>
      </c>
      <c r="O73" s="141"/>
      <c r="P73" s="141"/>
      <c r="Q73" s="145">
        <f t="shared" si="5"/>
        <v>0</v>
      </c>
      <c r="R73" s="141"/>
      <c r="S73" s="141"/>
      <c r="T73" s="141"/>
      <c r="U73" s="146"/>
    </row>
    <row r="74" spans="1:21" ht="12.75" x14ac:dyDescent="0.2">
      <c r="A74" s="141">
        <f t="shared" si="6"/>
        <v>72</v>
      </c>
      <c r="B74" s="104"/>
      <c r="C74" s="104"/>
      <c r="D74" s="104"/>
      <c r="E74" s="104"/>
      <c r="F74" s="141"/>
      <c r="G74" s="142"/>
      <c r="H74" s="142"/>
      <c r="I74" s="141"/>
      <c r="J74" s="143"/>
      <c r="K74" s="144"/>
      <c r="L74" s="144"/>
      <c r="M74" s="141"/>
      <c r="N74" s="145">
        <f t="shared" si="4"/>
        <v>0</v>
      </c>
      <c r="O74" s="141"/>
      <c r="P74" s="141"/>
      <c r="Q74" s="145">
        <f t="shared" si="5"/>
        <v>0</v>
      </c>
      <c r="R74" s="141"/>
      <c r="S74" s="141"/>
      <c r="T74" s="141"/>
      <c r="U74" s="146"/>
    </row>
    <row r="75" spans="1:21" ht="12.75" x14ac:dyDescent="0.2">
      <c r="A75" s="141">
        <f t="shared" si="6"/>
        <v>73</v>
      </c>
      <c r="B75" s="104"/>
      <c r="C75" s="104"/>
      <c r="D75" s="104"/>
      <c r="E75" s="104"/>
      <c r="F75" s="141"/>
      <c r="G75" s="142"/>
      <c r="H75" s="142"/>
      <c r="I75" s="141"/>
      <c r="J75" s="143"/>
      <c r="K75" s="144"/>
      <c r="L75" s="144"/>
      <c r="M75" s="141"/>
      <c r="N75" s="145">
        <f t="shared" si="4"/>
        <v>0</v>
      </c>
      <c r="O75" s="141"/>
      <c r="P75" s="141"/>
      <c r="Q75" s="145">
        <f t="shared" si="5"/>
        <v>0</v>
      </c>
      <c r="R75" s="141"/>
      <c r="S75" s="141"/>
      <c r="T75" s="141"/>
      <c r="U75" s="146"/>
    </row>
    <row r="76" spans="1:21" ht="12.75" x14ac:dyDescent="0.2">
      <c r="A76" s="141">
        <f t="shared" si="6"/>
        <v>74</v>
      </c>
      <c r="B76" s="104"/>
      <c r="C76" s="104"/>
      <c r="D76" s="104"/>
      <c r="E76" s="104"/>
      <c r="F76" s="141"/>
      <c r="G76" s="142"/>
      <c r="H76" s="142"/>
      <c r="I76" s="141"/>
      <c r="J76" s="143"/>
      <c r="K76" s="144"/>
      <c r="L76" s="144"/>
      <c r="M76" s="141"/>
      <c r="N76" s="145">
        <f t="shared" si="4"/>
        <v>0</v>
      </c>
      <c r="O76" s="141"/>
      <c r="P76" s="141"/>
      <c r="Q76" s="145">
        <f t="shared" si="5"/>
        <v>0</v>
      </c>
      <c r="R76" s="141"/>
      <c r="S76" s="141"/>
      <c r="T76" s="141"/>
      <c r="U76" s="146"/>
    </row>
    <row r="77" spans="1:21" ht="12.75" x14ac:dyDescent="0.2">
      <c r="A77" s="141">
        <f t="shared" si="6"/>
        <v>75</v>
      </c>
      <c r="B77" s="104"/>
      <c r="C77" s="104"/>
      <c r="D77" s="104"/>
      <c r="E77" s="104"/>
      <c r="F77" s="141"/>
      <c r="G77" s="142"/>
      <c r="H77" s="142"/>
      <c r="I77" s="141"/>
      <c r="J77" s="143"/>
      <c r="K77" s="144"/>
      <c r="L77" s="144"/>
      <c r="M77" s="141"/>
      <c r="N77" s="145">
        <f t="shared" si="4"/>
        <v>0</v>
      </c>
      <c r="O77" s="141"/>
      <c r="P77" s="141"/>
      <c r="Q77" s="145">
        <f t="shared" si="5"/>
        <v>0</v>
      </c>
      <c r="R77" s="141"/>
      <c r="S77" s="141"/>
      <c r="T77" s="141"/>
      <c r="U77" s="146"/>
    </row>
    <row r="78" spans="1:21" ht="12.75" x14ac:dyDescent="0.2">
      <c r="A78" s="141">
        <f t="shared" si="6"/>
        <v>76</v>
      </c>
      <c r="B78" s="104"/>
      <c r="C78" s="104"/>
      <c r="D78" s="104"/>
      <c r="E78" s="104"/>
      <c r="F78" s="141"/>
      <c r="G78" s="142"/>
      <c r="H78" s="142"/>
      <c r="I78" s="141"/>
      <c r="J78" s="143"/>
      <c r="K78" s="144"/>
      <c r="L78" s="144"/>
      <c r="M78" s="141"/>
      <c r="N78" s="145">
        <f t="shared" si="4"/>
        <v>0</v>
      </c>
      <c r="O78" s="141"/>
      <c r="P78" s="141"/>
      <c r="Q78" s="145">
        <f t="shared" si="5"/>
        <v>0</v>
      </c>
      <c r="R78" s="141"/>
      <c r="S78" s="141"/>
      <c r="T78" s="141"/>
      <c r="U78" s="146"/>
    </row>
    <row r="79" spans="1:21" ht="12.75" x14ac:dyDescent="0.2">
      <c r="A79" s="141">
        <f t="shared" si="6"/>
        <v>77</v>
      </c>
      <c r="B79" s="104"/>
      <c r="C79" s="104"/>
      <c r="D79" s="104"/>
      <c r="E79" s="104"/>
      <c r="F79" s="141"/>
      <c r="G79" s="142"/>
      <c r="H79" s="142"/>
      <c r="I79" s="141"/>
      <c r="J79" s="143"/>
      <c r="K79" s="144"/>
      <c r="L79" s="144"/>
      <c r="M79" s="141"/>
      <c r="N79" s="145">
        <f t="shared" si="4"/>
        <v>0</v>
      </c>
      <c r="O79" s="141"/>
      <c r="P79" s="141"/>
      <c r="Q79" s="145">
        <f t="shared" si="5"/>
        <v>0</v>
      </c>
      <c r="R79" s="141"/>
      <c r="S79" s="141"/>
      <c r="T79" s="141"/>
      <c r="U79" s="146"/>
    </row>
    <row r="80" spans="1:21" ht="12.75" x14ac:dyDescent="0.2">
      <c r="A80" s="141">
        <f t="shared" si="6"/>
        <v>78</v>
      </c>
      <c r="B80" s="104"/>
      <c r="C80" s="104"/>
      <c r="D80" s="104"/>
      <c r="E80" s="104"/>
      <c r="F80" s="141"/>
      <c r="G80" s="142"/>
      <c r="H80" s="142"/>
      <c r="I80" s="141"/>
      <c r="J80" s="143"/>
      <c r="K80" s="144"/>
      <c r="L80" s="144"/>
      <c r="M80" s="141"/>
      <c r="N80" s="145">
        <f t="shared" si="4"/>
        <v>0</v>
      </c>
      <c r="O80" s="141"/>
      <c r="P80" s="141"/>
      <c r="Q80" s="145">
        <f t="shared" si="5"/>
        <v>0</v>
      </c>
      <c r="R80" s="141"/>
      <c r="S80" s="141"/>
      <c r="T80" s="141"/>
      <c r="U80" s="146"/>
    </row>
    <row r="81" spans="1:21" ht="12.75" x14ac:dyDescent="0.2">
      <c r="A81" s="141">
        <f t="shared" si="6"/>
        <v>79</v>
      </c>
      <c r="B81" s="104"/>
      <c r="C81" s="104"/>
      <c r="D81" s="104"/>
      <c r="E81" s="104"/>
      <c r="F81" s="141"/>
      <c r="G81" s="142"/>
      <c r="H81" s="142"/>
      <c r="I81" s="141"/>
      <c r="J81" s="143"/>
      <c r="K81" s="144"/>
      <c r="L81" s="144"/>
      <c r="M81" s="141"/>
      <c r="N81" s="145">
        <f t="shared" si="4"/>
        <v>0</v>
      </c>
      <c r="O81" s="141"/>
      <c r="P81" s="141"/>
      <c r="Q81" s="145">
        <f t="shared" si="5"/>
        <v>0</v>
      </c>
      <c r="R81" s="141"/>
      <c r="S81" s="141"/>
      <c r="T81" s="141"/>
      <c r="U81" s="146"/>
    </row>
    <row r="82" spans="1:21" ht="12.75" x14ac:dyDescent="0.2">
      <c r="A82" s="141">
        <f t="shared" si="6"/>
        <v>80</v>
      </c>
      <c r="B82" s="104"/>
      <c r="C82" s="104"/>
      <c r="D82" s="104"/>
      <c r="E82" s="104"/>
      <c r="F82" s="141"/>
      <c r="G82" s="142"/>
      <c r="H82" s="142"/>
      <c r="I82" s="141"/>
      <c r="J82" s="143"/>
      <c r="K82" s="144"/>
      <c r="L82" s="144"/>
      <c r="M82" s="141"/>
      <c r="N82" s="145">
        <f t="shared" si="4"/>
        <v>0</v>
      </c>
      <c r="O82" s="141"/>
      <c r="P82" s="141"/>
      <c r="Q82" s="145">
        <f t="shared" si="5"/>
        <v>0</v>
      </c>
      <c r="R82" s="141"/>
      <c r="S82" s="141"/>
      <c r="T82" s="141"/>
      <c r="U82" s="146"/>
    </row>
    <row r="83" spans="1:21" ht="12.75" x14ac:dyDescent="0.2">
      <c r="A83" s="141">
        <f t="shared" si="6"/>
        <v>81</v>
      </c>
      <c r="B83" s="104"/>
      <c r="C83" s="104"/>
      <c r="D83" s="104"/>
      <c r="E83" s="104"/>
      <c r="F83" s="141"/>
      <c r="G83" s="142"/>
      <c r="H83" s="142"/>
      <c r="I83" s="141"/>
      <c r="J83" s="143"/>
      <c r="K83" s="144"/>
      <c r="L83" s="144"/>
      <c r="M83" s="141"/>
      <c r="N83" s="145">
        <f t="shared" si="4"/>
        <v>0</v>
      </c>
      <c r="O83" s="141"/>
      <c r="P83" s="141"/>
      <c r="Q83" s="145">
        <f t="shared" si="5"/>
        <v>0</v>
      </c>
      <c r="R83" s="141"/>
      <c r="S83" s="141"/>
      <c r="T83" s="141"/>
      <c r="U83" s="146"/>
    </row>
    <row r="84" spans="1:21" ht="12.75" x14ac:dyDescent="0.2">
      <c r="A84" s="141">
        <f t="shared" si="6"/>
        <v>82</v>
      </c>
      <c r="B84" s="104"/>
      <c r="C84" s="104"/>
      <c r="D84" s="104"/>
      <c r="E84" s="104"/>
      <c r="F84" s="141"/>
      <c r="G84" s="142"/>
      <c r="H84" s="142"/>
      <c r="I84" s="141"/>
      <c r="J84" s="143"/>
      <c r="K84" s="144"/>
      <c r="L84" s="144"/>
      <c r="M84" s="141"/>
      <c r="N84" s="145">
        <f t="shared" si="4"/>
        <v>0</v>
      </c>
      <c r="O84" s="141"/>
      <c r="P84" s="141"/>
      <c r="Q84" s="145">
        <f t="shared" si="5"/>
        <v>0</v>
      </c>
      <c r="R84" s="141"/>
      <c r="S84" s="141"/>
      <c r="T84" s="141"/>
      <c r="U84" s="146"/>
    </row>
    <row r="85" spans="1:21" ht="12.75" x14ac:dyDescent="0.2">
      <c r="A85" s="141">
        <f t="shared" si="6"/>
        <v>83</v>
      </c>
      <c r="B85" s="104"/>
      <c r="C85" s="104"/>
      <c r="D85" s="104"/>
      <c r="E85" s="104"/>
      <c r="F85" s="141"/>
      <c r="G85" s="142"/>
      <c r="H85" s="142"/>
      <c r="I85" s="141"/>
      <c r="J85" s="143"/>
      <c r="K85" s="144"/>
      <c r="L85" s="144"/>
      <c r="M85" s="141"/>
      <c r="N85" s="145">
        <f t="shared" si="4"/>
        <v>0</v>
      </c>
      <c r="O85" s="141"/>
      <c r="P85" s="141"/>
      <c r="Q85" s="145">
        <f t="shared" si="5"/>
        <v>0</v>
      </c>
      <c r="R85" s="141"/>
      <c r="S85" s="141"/>
      <c r="T85" s="141"/>
      <c r="U85" s="146"/>
    </row>
    <row r="86" spans="1:21" ht="12.75" x14ac:dyDescent="0.2">
      <c r="A86" s="141">
        <f t="shared" si="6"/>
        <v>84</v>
      </c>
      <c r="B86" s="104"/>
      <c r="C86" s="104"/>
      <c r="D86" s="104"/>
      <c r="E86" s="104"/>
      <c r="F86" s="141"/>
      <c r="G86" s="142"/>
      <c r="H86" s="142"/>
      <c r="I86" s="141"/>
      <c r="J86" s="143"/>
      <c r="K86" s="144"/>
      <c r="L86" s="144"/>
      <c r="M86" s="141"/>
      <c r="N86" s="145">
        <f t="shared" si="4"/>
        <v>0</v>
      </c>
      <c r="O86" s="141"/>
      <c r="P86" s="141"/>
      <c r="Q86" s="145">
        <f t="shared" si="5"/>
        <v>0</v>
      </c>
      <c r="R86" s="141"/>
      <c r="S86" s="141"/>
      <c r="T86" s="141"/>
      <c r="U86" s="146"/>
    </row>
    <row r="87" spans="1:21" ht="12.75" x14ac:dyDescent="0.2">
      <c r="A87" s="141">
        <f t="shared" si="6"/>
        <v>85</v>
      </c>
      <c r="B87" s="104"/>
      <c r="C87" s="104"/>
      <c r="D87" s="104"/>
      <c r="E87" s="104"/>
      <c r="F87" s="141"/>
      <c r="G87" s="142"/>
      <c r="H87" s="142"/>
      <c r="I87" s="141"/>
      <c r="J87" s="143"/>
      <c r="K87" s="144"/>
      <c r="L87" s="144"/>
      <c r="M87" s="141"/>
      <c r="N87" s="145">
        <f t="shared" si="4"/>
        <v>0</v>
      </c>
      <c r="O87" s="141"/>
      <c r="P87" s="141"/>
      <c r="Q87" s="145">
        <f t="shared" si="5"/>
        <v>0</v>
      </c>
      <c r="R87" s="141"/>
      <c r="S87" s="141"/>
      <c r="T87" s="141"/>
      <c r="U87" s="146"/>
    </row>
    <row r="88" spans="1:21" ht="12.75" x14ac:dyDescent="0.2">
      <c r="A88" s="141">
        <f t="shared" si="6"/>
        <v>86</v>
      </c>
      <c r="B88" s="104"/>
      <c r="C88" s="104"/>
      <c r="D88" s="104"/>
      <c r="E88" s="104"/>
      <c r="F88" s="141"/>
      <c r="G88" s="142"/>
      <c r="H88" s="142"/>
      <c r="I88" s="141"/>
      <c r="J88" s="143"/>
      <c r="K88" s="144"/>
      <c r="L88" s="144"/>
      <c r="M88" s="141"/>
      <c r="N88" s="145">
        <f t="shared" si="4"/>
        <v>0</v>
      </c>
      <c r="O88" s="141"/>
      <c r="P88" s="141"/>
      <c r="Q88" s="145">
        <f t="shared" si="5"/>
        <v>0</v>
      </c>
      <c r="R88" s="141"/>
      <c r="S88" s="141"/>
      <c r="T88" s="141"/>
      <c r="U88" s="146"/>
    </row>
    <row r="89" spans="1:21" ht="12.75" x14ac:dyDescent="0.2">
      <c r="A89" s="141">
        <f t="shared" si="6"/>
        <v>87</v>
      </c>
      <c r="B89" s="104"/>
      <c r="C89" s="104"/>
      <c r="D89" s="104"/>
      <c r="E89" s="104"/>
      <c r="F89" s="141"/>
      <c r="G89" s="142"/>
      <c r="H89" s="142"/>
      <c r="I89" s="141"/>
      <c r="J89" s="143"/>
      <c r="K89" s="144"/>
      <c r="L89" s="144"/>
      <c r="M89" s="141"/>
      <c r="N89" s="145">
        <f t="shared" si="4"/>
        <v>0</v>
      </c>
      <c r="O89" s="141"/>
      <c r="P89" s="141"/>
      <c r="Q89" s="145">
        <f t="shared" si="5"/>
        <v>0</v>
      </c>
      <c r="R89" s="141"/>
      <c r="S89" s="141"/>
      <c r="T89" s="141"/>
      <c r="U89" s="146"/>
    </row>
    <row r="90" spans="1:21" ht="12.75" x14ac:dyDescent="0.2">
      <c r="A90" s="141">
        <f t="shared" si="6"/>
        <v>88</v>
      </c>
      <c r="B90" s="104"/>
      <c r="C90" s="104"/>
      <c r="D90" s="104"/>
      <c r="E90" s="104"/>
      <c r="F90" s="141"/>
      <c r="G90" s="142"/>
      <c r="H90" s="142"/>
      <c r="I90" s="141"/>
      <c r="J90" s="143"/>
      <c r="K90" s="144"/>
      <c r="L90" s="144"/>
      <c r="M90" s="141"/>
      <c r="N90" s="145">
        <f t="shared" si="4"/>
        <v>0</v>
      </c>
      <c r="O90" s="141"/>
      <c r="P90" s="141"/>
      <c r="Q90" s="145">
        <f t="shared" si="5"/>
        <v>0</v>
      </c>
      <c r="R90" s="141"/>
      <c r="S90" s="141"/>
      <c r="T90" s="141"/>
      <c r="U90" s="146"/>
    </row>
    <row r="91" spans="1:21" ht="12.75" x14ac:dyDescent="0.2">
      <c r="A91" s="141">
        <f t="shared" si="6"/>
        <v>89</v>
      </c>
      <c r="B91" s="104"/>
      <c r="C91" s="104"/>
      <c r="D91" s="104"/>
      <c r="E91" s="104"/>
      <c r="F91" s="141"/>
      <c r="G91" s="142"/>
      <c r="H91" s="142"/>
      <c r="I91" s="141"/>
      <c r="J91" s="143"/>
      <c r="K91" s="144"/>
      <c r="L91" s="144"/>
      <c r="M91" s="141"/>
      <c r="N91" s="145">
        <f t="shared" si="4"/>
        <v>0</v>
      </c>
      <c r="O91" s="141"/>
      <c r="P91" s="141"/>
      <c r="Q91" s="145">
        <f t="shared" si="5"/>
        <v>0</v>
      </c>
      <c r="R91" s="141"/>
      <c r="S91" s="141"/>
      <c r="T91" s="141"/>
      <c r="U91" s="146"/>
    </row>
    <row r="92" spans="1:21" ht="12.75" x14ac:dyDescent="0.2">
      <c r="A92" s="141">
        <f t="shared" si="6"/>
        <v>90</v>
      </c>
      <c r="B92" s="104"/>
      <c r="C92" s="104"/>
      <c r="D92" s="104"/>
      <c r="E92" s="104"/>
      <c r="F92" s="141"/>
      <c r="G92" s="142"/>
      <c r="H92" s="142"/>
      <c r="I92" s="141"/>
      <c r="J92" s="143"/>
      <c r="K92" s="144"/>
      <c r="L92" s="144"/>
      <c r="M92" s="141"/>
      <c r="N92" s="145">
        <f t="shared" si="4"/>
        <v>0</v>
      </c>
      <c r="O92" s="141"/>
      <c r="P92" s="141"/>
      <c r="Q92" s="145">
        <f t="shared" si="5"/>
        <v>0</v>
      </c>
      <c r="R92" s="141"/>
      <c r="S92" s="141"/>
      <c r="T92" s="141"/>
      <c r="U92" s="146"/>
    </row>
    <row r="93" spans="1:21" ht="12.75" x14ac:dyDescent="0.2">
      <c r="A93" s="141">
        <f t="shared" si="6"/>
        <v>91</v>
      </c>
      <c r="B93" s="104"/>
      <c r="C93" s="104"/>
      <c r="D93" s="104"/>
      <c r="E93" s="104"/>
      <c r="F93" s="141"/>
      <c r="G93" s="142"/>
      <c r="H93" s="142"/>
      <c r="I93" s="141"/>
      <c r="J93" s="143"/>
      <c r="K93" s="144"/>
      <c r="L93" s="144"/>
      <c r="M93" s="141"/>
      <c r="N93" s="145">
        <f t="shared" si="4"/>
        <v>0</v>
      </c>
      <c r="O93" s="141"/>
      <c r="P93" s="141"/>
      <c r="Q93" s="145">
        <f t="shared" si="5"/>
        <v>0</v>
      </c>
      <c r="R93" s="141"/>
      <c r="S93" s="141"/>
      <c r="T93" s="141"/>
      <c r="U93" s="146"/>
    </row>
    <row r="94" spans="1:21" ht="12.75" x14ac:dyDescent="0.2">
      <c r="A94" s="141">
        <f t="shared" si="6"/>
        <v>92</v>
      </c>
      <c r="B94" s="104"/>
      <c r="C94" s="104"/>
      <c r="D94" s="104"/>
      <c r="E94" s="104"/>
      <c r="F94" s="141"/>
      <c r="G94" s="142"/>
      <c r="H94" s="142"/>
      <c r="I94" s="141"/>
      <c r="J94" s="143"/>
      <c r="K94" s="144"/>
      <c r="L94" s="144"/>
      <c r="M94" s="141"/>
      <c r="N94" s="145">
        <f t="shared" si="4"/>
        <v>0</v>
      </c>
      <c r="O94" s="141"/>
      <c r="P94" s="141"/>
      <c r="Q94" s="145">
        <f t="shared" si="5"/>
        <v>0</v>
      </c>
      <c r="R94" s="141"/>
      <c r="S94" s="141"/>
      <c r="T94" s="141"/>
      <c r="U94" s="146"/>
    </row>
    <row r="95" spans="1:21" ht="12.75" x14ac:dyDescent="0.2">
      <c r="A95" s="141">
        <f t="shared" si="6"/>
        <v>93</v>
      </c>
      <c r="B95" s="104"/>
      <c r="C95" s="104"/>
      <c r="D95" s="104"/>
      <c r="E95" s="104"/>
      <c r="F95" s="141"/>
      <c r="G95" s="142"/>
      <c r="H95" s="142"/>
      <c r="I95" s="141"/>
      <c r="J95" s="143"/>
      <c r="K95" s="144"/>
      <c r="L95" s="144"/>
      <c r="M95" s="141"/>
      <c r="N95" s="145">
        <f t="shared" si="4"/>
        <v>0</v>
      </c>
      <c r="O95" s="141"/>
      <c r="P95" s="141"/>
      <c r="Q95" s="145">
        <f t="shared" si="5"/>
        <v>0</v>
      </c>
      <c r="R95" s="141"/>
      <c r="S95" s="141"/>
      <c r="T95" s="141"/>
      <c r="U95" s="146"/>
    </row>
    <row r="96" spans="1:21" ht="12.75" x14ac:dyDescent="0.2">
      <c r="A96" s="141">
        <f t="shared" si="6"/>
        <v>94</v>
      </c>
      <c r="B96" s="104"/>
      <c r="C96" s="104"/>
      <c r="D96" s="104"/>
      <c r="E96" s="104"/>
      <c r="F96" s="141"/>
      <c r="G96" s="142"/>
      <c r="H96" s="142"/>
      <c r="I96" s="141"/>
      <c r="J96" s="143"/>
      <c r="K96" s="144"/>
      <c r="L96" s="144"/>
      <c r="M96" s="141"/>
      <c r="N96" s="145">
        <f t="shared" si="4"/>
        <v>0</v>
      </c>
      <c r="O96" s="141"/>
      <c r="P96" s="141"/>
      <c r="Q96" s="145">
        <f t="shared" si="5"/>
        <v>0</v>
      </c>
      <c r="R96" s="141"/>
      <c r="S96" s="141"/>
      <c r="T96" s="141"/>
      <c r="U96" s="146"/>
    </row>
    <row r="97" spans="1:21" ht="12.75" x14ac:dyDescent="0.2">
      <c r="A97" s="141">
        <f t="shared" si="6"/>
        <v>95</v>
      </c>
      <c r="B97" s="104"/>
      <c r="C97" s="104"/>
      <c r="D97" s="104"/>
      <c r="E97" s="104"/>
      <c r="F97" s="141"/>
      <c r="G97" s="142"/>
      <c r="H97" s="142"/>
      <c r="I97" s="141"/>
      <c r="J97" s="143"/>
      <c r="K97" s="144"/>
      <c r="L97" s="144"/>
      <c r="M97" s="141"/>
      <c r="N97" s="145">
        <f t="shared" si="4"/>
        <v>0</v>
      </c>
      <c r="O97" s="141"/>
      <c r="P97" s="141"/>
      <c r="Q97" s="145">
        <f t="shared" si="5"/>
        <v>0</v>
      </c>
      <c r="R97" s="141"/>
      <c r="S97" s="141"/>
      <c r="T97" s="141"/>
      <c r="U97" s="146"/>
    </row>
    <row r="98" spans="1:21" ht="12.75" x14ac:dyDescent="0.2">
      <c r="A98" s="141">
        <f t="shared" si="6"/>
        <v>96</v>
      </c>
      <c r="B98" s="104"/>
      <c r="C98" s="104"/>
      <c r="D98" s="104"/>
      <c r="E98" s="104"/>
      <c r="F98" s="141"/>
      <c r="G98" s="142"/>
      <c r="H98" s="142"/>
      <c r="I98" s="141"/>
      <c r="J98" s="143"/>
      <c r="K98" s="144"/>
      <c r="L98" s="144"/>
      <c r="M98" s="141"/>
      <c r="N98" s="145">
        <f t="shared" si="4"/>
        <v>0</v>
      </c>
      <c r="O98" s="141"/>
      <c r="P98" s="141"/>
      <c r="Q98" s="145">
        <f t="shared" si="5"/>
        <v>0</v>
      </c>
      <c r="R98" s="141"/>
      <c r="S98" s="141"/>
      <c r="T98" s="141"/>
      <c r="U98" s="146"/>
    </row>
    <row r="99" spans="1:21" ht="12.75" x14ac:dyDescent="0.2">
      <c r="A99" s="141">
        <f t="shared" si="6"/>
        <v>97</v>
      </c>
      <c r="B99" s="104"/>
      <c r="C99" s="104"/>
      <c r="D99" s="104"/>
      <c r="E99" s="104"/>
      <c r="F99" s="141"/>
      <c r="G99" s="142"/>
      <c r="H99" s="142"/>
      <c r="I99" s="141"/>
      <c r="J99" s="143"/>
      <c r="K99" s="144"/>
      <c r="L99" s="144"/>
      <c r="M99" s="141"/>
      <c r="N99" s="145">
        <f t="shared" si="4"/>
        <v>0</v>
      </c>
      <c r="O99" s="141"/>
      <c r="P99" s="141"/>
      <c r="Q99" s="145">
        <f t="shared" si="5"/>
        <v>0</v>
      </c>
      <c r="R99" s="141"/>
      <c r="S99" s="141"/>
      <c r="T99" s="141"/>
      <c r="U99" s="146"/>
    </row>
    <row r="100" spans="1:21" ht="12.75" x14ac:dyDescent="0.2">
      <c r="A100" s="141">
        <f t="shared" si="6"/>
        <v>98</v>
      </c>
      <c r="B100" s="104"/>
      <c r="C100" s="104"/>
      <c r="D100" s="104"/>
      <c r="E100" s="104"/>
      <c r="F100" s="141"/>
      <c r="G100" s="142"/>
      <c r="H100" s="142"/>
      <c r="I100" s="141"/>
      <c r="J100" s="143"/>
      <c r="K100" s="144"/>
      <c r="L100" s="144"/>
      <c r="M100" s="141"/>
      <c r="N100" s="145">
        <f t="shared" si="4"/>
        <v>0</v>
      </c>
      <c r="O100" s="141"/>
      <c r="P100" s="141"/>
      <c r="Q100" s="145">
        <f t="shared" si="5"/>
        <v>0</v>
      </c>
      <c r="R100" s="141"/>
      <c r="S100" s="141"/>
      <c r="T100" s="141"/>
      <c r="U100" s="146"/>
    </row>
    <row r="101" spans="1:21" ht="12.75" x14ac:dyDescent="0.2">
      <c r="A101" s="141">
        <f t="shared" si="6"/>
        <v>99</v>
      </c>
      <c r="B101" s="104"/>
      <c r="C101" s="104"/>
      <c r="D101" s="104"/>
      <c r="E101" s="104"/>
      <c r="F101" s="141"/>
      <c r="G101" s="142"/>
      <c r="H101" s="142"/>
      <c r="I101" s="141"/>
      <c r="J101" s="143"/>
      <c r="K101" s="144"/>
      <c r="L101" s="144"/>
      <c r="M101" s="141"/>
      <c r="N101" s="145">
        <f t="shared" si="4"/>
        <v>0</v>
      </c>
      <c r="O101" s="141"/>
      <c r="P101" s="141"/>
      <c r="Q101" s="145">
        <f t="shared" si="5"/>
        <v>0</v>
      </c>
      <c r="R101" s="141"/>
      <c r="S101" s="141"/>
      <c r="T101" s="141"/>
      <c r="U101" s="146"/>
    </row>
    <row r="102" spans="1:21" ht="12.75" x14ac:dyDescent="0.2">
      <c r="A102" s="141">
        <f t="shared" si="6"/>
        <v>100</v>
      </c>
      <c r="B102" s="104"/>
      <c r="C102" s="104"/>
      <c r="D102" s="104"/>
      <c r="E102" s="104"/>
      <c r="F102" s="141"/>
      <c r="G102" s="142"/>
      <c r="H102" s="142"/>
      <c r="I102" s="141"/>
      <c r="J102" s="143"/>
      <c r="K102" s="144"/>
      <c r="L102" s="144"/>
      <c r="M102" s="141"/>
      <c r="N102" s="145">
        <f t="shared" si="4"/>
        <v>0</v>
      </c>
      <c r="O102" s="141"/>
      <c r="P102" s="141"/>
      <c r="Q102" s="145">
        <f t="shared" si="5"/>
        <v>0</v>
      </c>
      <c r="R102" s="141"/>
      <c r="S102" s="141"/>
      <c r="T102" s="141"/>
      <c r="U102" s="146"/>
    </row>
    <row r="103" spans="1:21" ht="12.75" hidden="1" x14ac:dyDescent="0.2">
      <c r="A103" s="141">
        <f t="shared" si="6"/>
        <v>101</v>
      </c>
      <c r="B103" s="104"/>
      <c r="C103" s="104"/>
      <c r="D103" s="104"/>
      <c r="E103" s="104"/>
      <c r="F103" s="141"/>
      <c r="G103" s="142"/>
      <c r="H103" s="142"/>
      <c r="I103" s="141"/>
      <c r="J103" s="143"/>
      <c r="K103" s="144"/>
      <c r="L103" s="144"/>
      <c r="M103" s="141"/>
      <c r="N103" s="145">
        <f t="shared" si="4"/>
        <v>0</v>
      </c>
      <c r="O103" s="141"/>
      <c r="P103" s="141"/>
      <c r="Q103" s="145">
        <f t="shared" si="5"/>
        <v>0</v>
      </c>
      <c r="R103" s="141"/>
      <c r="S103" s="141"/>
      <c r="T103" s="141"/>
      <c r="U103" s="146"/>
    </row>
    <row r="104" spans="1:21" ht="12.75" hidden="1" x14ac:dyDescent="0.2">
      <c r="A104" s="141">
        <f t="shared" si="6"/>
        <v>102</v>
      </c>
      <c r="B104" s="104"/>
      <c r="C104" s="104"/>
      <c r="D104" s="104"/>
      <c r="E104" s="104"/>
      <c r="F104" s="141"/>
      <c r="G104" s="142"/>
      <c r="H104" s="142"/>
      <c r="I104" s="141"/>
      <c r="J104" s="143"/>
      <c r="K104" s="144"/>
      <c r="L104" s="144"/>
      <c r="M104" s="141"/>
      <c r="N104" s="145">
        <f t="shared" si="4"/>
        <v>0</v>
      </c>
      <c r="O104" s="141"/>
      <c r="P104" s="141"/>
      <c r="Q104" s="145">
        <f t="shared" si="5"/>
        <v>0</v>
      </c>
      <c r="R104" s="141"/>
      <c r="S104" s="141"/>
      <c r="T104" s="141"/>
      <c r="U104" s="146"/>
    </row>
    <row r="105" spans="1:21" ht="12.75" hidden="1" x14ac:dyDescent="0.2">
      <c r="A105" s="141">
        <f t="shared" si="6"/>
        <v>103</v>
      </c>
      <c r="B105" s="104"/>
      <c r="C105" s="104"/>
      <c r="D105" s="104"/>
      <c r="E105" s="104"/>
      <c r="F105" s="141"/>
      <c r="G105" s="142"/>
      <c r="H105" s="142"/>
      <c r="I105" s="141"/>
      <c r="J105" s="143"/>
      <c r="K105" s="144"/>
      <c r="L105" s="144"/>
      <c r="M105" s="141"/>
      <c r="N105" s="145">
        <f t="shared" si="4"/>
        <v>0</v>
      </c>
      <c r="O105" s="141"/>
      <c r="P105" s="141"/>
      <c r="Q105" s="145">
        <f t="shared" si="5"/>
        <v>0</v>
      </c>
      <c r="R105" s="141"/>
      <c r="S105" s="141"/>
      <c r="T105" s="141"/>
      <c r="U105" s="146"/>
    </row>
    <row r="106" spans="1:21" ht="12.75" hidden="1" x14ac:dyDescent="0.2">
      <c r="A106" s="141">
        <f t="shared" si="6"/>
        <v>104</v>
      </c>
      <c r="B106" s="104"/>
      <c r="C106" s="104"/>
      <c r="D106" s="104"/>
      <c r="E106" s="104"/>
      <c r="F106" s="141"/>
      <c r="G106" s="142"/>
      <c r="H106" s="142"/>
      <c r="I106" s="141"/>
      <c r="J106" s="143"/>
      <c r="K106" s="144"/>
      <c r="L106" s="144"/>
      <c r="M106" s="141"/>
      <c r="N106" s="145">
        <f t="shared" si="4"/>
        <v>0</v>
      </c>
      <c r="O106" s="141"/>
      <c r="P106" s="141"/>
      <c r="Q106" s="145">
        <f t="shared" si="5"/>
        <v>0</v>
      </c>
      <c r="R106" s="141"/>
      <c r="S106" s="141"/>
      <c r="T106" s="141"/>
      <c r="U106" s="146"/>
    </row>
    <row r="107" spans="1:21" ht="12.75" hidden="1" x14ac:dyDescent="0.2">
      <c r="A107" s="141">
        <f t="shared" si="6"/>
        <v>105</v>
      </c>
      <c r="B107" s="104"/>
      <c r="C107" s="104"/>
      <c r="D107" s="104"/>
      <c r="E107" s="104"/>
      <c r="F107" s="141"/>
      <c r="G107" s="142"/>
      <c r="H107" s="142"/>
      <c r="I107" s="141"/>
      <c r="J107" s="143"/>
      <c r="K107" s="144"/>
      <c r="L107" s="144"/>
      <c r="M107" s="141"/>
      <c r="N107" s="145">
        <f t="shared" si="4"/>
        <v>0</v>
      </c>
      <c r="O107" s="141"/>
      <c r="P107" s="141"/>
      <c r="Q107" s="145">
        <f t="shared" si="5"/>
        <v>0</v>
      </c>
      <c r="R107" s="141"/>
      <c r="S107" s="141"/>
      <c r="T107" s="141"/>
      <c r="U107" s="146"/>
    </row>
    <row r="108" spans="1:21" ht="12.75" hidden="1" x14ac:dyDescent="0.2">
      <c r="A108" s="141">
        <f t="shared" si="6"/>
        <v>106</v>
      </c>
      <c r="B108" s="104"/>
      <c r="C108" s="104"/>
      <c r="D108" s="104"/>
      <c r="E108" s="104"/>
      <c r="F108" s="141"/>
      <c r="G108" s="142"/>
      <c r="H108" s="142"/>
      <c r="I108" s="141"/>
      <c r="J108" s="143"/>
      <c r="K108" s="144"/>
      <c r="L108" s="144"/>
      <c r="M108" s="141"/>
      <c r="N108" s="145">
        <f t="shared" si="4"/>
        <v>0</v>
      </c>
      <c r="O108" s="141"/>
      <c r="P108" s="141"/>
      <c r="Q108" s="145">
        <f t="shared" si="5"/>
        <v>0</v>
      </c>
      <c r="R108" s="141"/>
      <c r="S108" s="141"/>
      <c r="T108" s="141"/>
      <c r="U108" s="146"/>
    </row>
    <row r="109" spans="1:21" ht="12.75" hidden="1" x14ac:dyDescent="0.2">
      <c r="A109" s="141">
        <f t="shared" si="6"/>
        <v>107</v>
      </c>
      <c r="B109" s="104"/>
      <c r="C109" s="104"/>
      <c r="D109" s="104"/>
      <c r="E109" s="104"/>
      <c r="F109" s="141"/>
      <c r="G109" s="142"/>
      <c r="H109" s="142"/>
      <c r="I109" s="141"/>
      <c r="J109" s="143"/>
      <c r="K109" s="144"/>
      <c r="L109" s="144"/>
      <c r="M109" s="141"/>
      <c r="N109" s="145">
        <f t="shared" si="4"/>
        <v>0</v>
      </c>
      <c r="O109" s="141"/>
      <c r="P109" s="141"/>
      <c r="Q109" s="145">
        <f t="shared" si="5"/>
        <v>0</v>
      </c>
      <c r="R109" s="141"/>
      <c r="S109" s="141"/>
      <c r="T109" s="141"/>
      <c r="U109" s="146"/>
    </row>
    <row r="110" spans="1:21" ht="12.75" hidden="1" x14ac:dyDescent="0.2">
      <c r="A110" s="141">
        <f t="shared" si="6"/>
        <v>108</v>
      </c>
      <c r="B110" s="104"/>
      <c r="C110" s="104"/>
      <c r="D110" s="104"/>
      <c r="E110" s="104"/>
      <c r="F110" s="141"/>
      <c r="G110" s="142"/>
      <c r="H110" s="142"/>
      <c r="I110" s="141"/>
      <c r="J110" s="143"/>
      <c r="K110" s="144"/>
      <c r="L110" s="144"/>
      <c r="M110" s="141"/>
      <c r="N110" s="145">
        <f t="shared" si="4"/>
        <v>0</v>
      </c>
      <c r="O110" s="141"/>
      <c r="P110" s="141"/>
      <c r="Q110" s="145">
        <f t="shared" si="5"/>
        <v>0</v>
      </c>
      <c r="R110" s="141"/>
      <c r="S110" s="141"/>
      <c r="T110" s="141"/>
      <c r="U110" s="146"/>
    </row>
    <row r="111" spans="1:21" ht="12.75" hidden="1" x14ac:dyDescent="0.2">
      <c r="A111" s="141">
        <f t="shared" si="6"/>
        <v>109</v>
      </c>
      <c r="B111" s="104"/>
      <c r="C111" s="104"/>
      <c r="D111" s="104"/>
      <c r="E111" s="104"/>
      <c r="F111" s="141"/>
      <c r="G111" s="142"/>
      <c r="H111" s="142"/>
      <c r="I111" s="141"/>
      <c r="J111" s="143"/>
      <c r="K111" s="144"/>
      <c r="L111" s="144"/>
      <c r="M111" s="141"/>
      <c r="N111" s="145">
        <f t="shared" si="4"/>
        <v>0</v>
      </c>
      <c r="O111" s="141"/>
      <c r="P111" s="141"/>
      <c r="Q111" s="145">
        <f t="shared" si="5"/>
        <v>0</v>
      </c>
      <c r="R111" s="141"/>
      <c r="S111" s="141"/>
      <c r="T111" s="141"/>
      <c r="U111" s="146"/>
    </row>
    <row r="112" spans="1:21" ht="12.75" hidden="1" x14ac:dyDescent="0.2">
      <c r="A112" s="141">
        <f t="shared" si="6"/>
        <v>110</v>
      </c>
      <c r="B112" s="104"/>
      <c r="C112" s="104"/>
      <c r="D112" s="104"/>
      <c r="E112" s="104"/>
      <c r="F112" s="141"/>
      <c r="G112" s="142"/>
      <c r="H112" s="142"/>
      <c r="I112" s="141"/>
      <c r="J112" s="143"/>
      <c r="K112" s="144"/>
      <c r="L112" s="144"/>
      <c r="M112" s="141"/>
      <c r="N112" s="145">
        <f t="shared" si="4"/>
        <v>0</v>
      </c>
      <c r="O112" s="141"/>
      <c r="P112" s="141"/>
      <c r="Q112" s="145">
        <f t="shared" si="5"/>
        <v>0</v>
      </c>
      <c r="R112" s="141"/>
      <c r="S112" s="141"/>
      <c r="T112" s="141"/>
      <c r="U112" s="146"/>
    </row>
    <row r="113" spans="1:21" ht="12.75" hidden="1" x14ac:dyDescent="0.2">
      <c r="A113" s="141">
        <f t="shared" si="6"/>
        <v>111</v>
      </c>
      <c r="B113" s="104"/>
      <c r="C113" s="104"/>
      <c r="D113" s="104"/>
      <c r="E113" s="104"/>
      <c r="F113" s="141"/>
      <c r="G113" s="142"/>
      <c r="H113" s="142"/>
      <c r="I113" s="141"/>
      <c r="J113" s="143"/>
      <c r="K113" s="144"/>
      <c r="L113" s="144"/>
      <c r="M113" s="141"/>
      <c r="N113" s="145">
        <f t="shared" si="4"/>
        <v>0</v>
      </c>
      <c r="O113" s="141"/>
      <c r="P113" s="141"/>
      <c r="Q113" s="145">
        <f t="shared" si="5"/>
        <v>0</v>
      </c>
      <c r="R113" s="141"/>
      <c r="S113" s="141"/>
      <c r="T113" s="141"/>
      <c r="U113" s="146"/>
    </row>
    <row r="114" spans="1:21" ht="12.75" hidden="1" x14ac:dyDescent="0.2">
      <c r="A114" s="141">
        <f t="shared" si="6"/>
        <v>112</v>
      </c>
      <c r="B114" s="104"/>
      <c r="C114" s="104"/>
      <c r="D114" s="104"/>
      <c r="E114" s="104"/>
      <c r="F114" s="141"/>
      <c r="G114" s="142"/>
      <c r="H114" s="142"/>
      <c r="I114" s="141"/>
      <c r="J114" s="143"/>
      <c r="K114" s="144"/>
      <c r="L114" s="144"/>
      <c r="M114" s="141"/>
      <c r="N114" s="145">
        <f t="shared" si="4"/>
        <v>0</v>
      </c>
      <c r="O114" s="141"/>
      <c r="P114" s="141"/>
      <c r="Q114" s="145">
        <f t="shared" si="5"/>
        <v>0</v>
      </c>
      <c r="R114" s="141"/>
      <c r="S114" s="141"/>
      <c r="T114" s="141"/>
      <c r="U114" s="146"/>
    </row>
    <row r="115" spans="1:21" ht="12.75" hidden="1" x14ac:dyDescent="0.2">
      <c r="A115" s="141">
        <f t="shared" si="6"/>
        <v>113</v>
      </c>
      <c r="B115" s="104"/>
      <c r="C115" s="104"/>
      <c r="D115" s="104"/>
      <c r="E115" s="104"/>
      <c r="F115" s="141"/>
      <c r="G115" s="142"/>
      <c r="H115" s="142"/>
      <c r="I115" s="141"/>
      <c r="J115" s="143"/>
      <c r="K115" s="144"/>
      <c r="L115" s="144"/>
      <c r="M115" s="141"/>
      <c r="N115" s="145">
        <f t="shared" si="4"/>
        <v>0</v>
      </c>
      <c r="O115" s="141"/>
      <c r="P115" s="141"/>
      <c r="Q115" s="145">
        <f t="shared" si="5"/>
        <v>0</v>
      </c>
      <c r="R115" s="141"/>
      <c r="S115" s="141"/>
      <c r="T115" s="141"/>
      <c r="U115" s="146"/>
    </row>
    <row r="116" spans="1:21" ht="12.75" hidden="1" x14ac:dyDescent="0.2">
      <c r="A116" s="141">
        <f t="shared" si="6"/>
        <v>114</v>
      </c>
      <c r="B116" s="104"/>
      <c r="C116" s="104"/>
      <c r="D116" s="104"/>
      <c r="E116" s="104"/>
      <c r="F116" s="141"/>
      <c r="G116" s="142"/>
      <c r="H116" s="142"/>
      <c r="I116" s="141"/>
      <c r="J116" s="143"/>
      <c r="K116" s="144"/>
      <c r="L116" s="144"/>
      <c r="M116" s="141"/>
      <c r="N116" s="145">
        <f t="shared" si="4"/>
        <v>0</v>
      </c>
      <c r="O116" s="141"/>
      <c r="P116" s="141"/>
      <c r="Q116" s="145">
        <f t="shared" si="5"/>
        <v>0</v>
      </c>
      <c r="R116" s="141"/>
      <c r="S116" s="141"/>
      <c r="T116" s="141"/>
      <c r="U116" s="146"/>
    </row>
    <row r="117" spans="1:21" ht="12.75" hidden="1" x14ac:dyDescent="0.2">
      <c r="A117" s="141">
        <f t="shared" si="6"/>
        <v>115</v>
      </c>
      <c r="B117" s="104"/>
      <c r="C117" s="104"/>
      <c r="D117" s="104"/>
      <c r="E117" s="104"/>
      <c r="F117" s="141"/>
      <c r="G117" s="142"/>
      <c r="H117" s="142"/>
      <c r="I117" s="141"/>
      <c r="J117" s="143"/>
      <c r="K117" s="144"/>
      <c r="L117" s="144"/>
      <c r="M117" s="141"/>
      <c r="N117" s="145">
        <f t="shared" si="4"/>
        <v>0</v>
      </c>
      <c r="O117" s="141"/>
      <c r="P117" s="141"/>
      <c r="Q117" s="145">
        <f t="shared" si="5"/>
        <v>0</v>
      </c>
      <c r="R117" s="141"/>
      <c r="S117" s="141"/>
      <c r="T117" s="141"/>
      <c r="U117" s="146"/>
    </row>
    <row r="118" spans="1:21" ht="12.75" hidden="1" x14ac:dyDescent="0.2">
      <c r="A118" s="141">
        <f t="shared" si="6"/>
        <v>116</v>
      </c>
      <c r="B118" s="104"/>
      <c r="C118" s="104"/>
      <c r="D118" s="104"/>
      <c r="E118" s="104"/>
      <c r="F118" s="141"/>
      <c r="G118" s="142"/>
      <c r="H118" s="142"/>
      <c r="I118" s="141"/>
      <c r="J118" s="143"/>
      <c r="K118" s="144"/>
      <c r="L118" s="144"/>
      <c r="M118" s="141"/>
      <c r="N118" s="145">
        <f t="shared" si="4"/>
        <v>0</v>
      </c>
      <c r="O118" s="141"/>
      <c r="P118" s="141"/>
      <c r="Q118" s="145">
        <f t="shared" si="5"/>
        <v>0</v>
      </c>
      <c r="R118" s="141"/>
      <c r="S118" s="141"/>
      <c r="T118" s="141"/>
      <c r="U118" s="146"/>
    </row>
    <row r="119" spans="1:21" ht="12.75" hidden="1" x14ac:dyDescent="0.2">
      <c r="A119" s="141">
        <f t="shared" si="6"/>
        <v>117</v>
      </c>
      <c r="B119" s="104"/>
      <c r="C119" s="104"/>
      <c r="D119" s="104"/>
      <c r="E119" s="104"/>
      <c r="F119" s="141"/>
      <c r="G119" s="142"/>
      <c r="H119" s="142"/>
      <c r="I119" s="141"/>
      <c r="J119" s="143"/>
      <c r="K119" s="144"/>
      <c r="L119" s="144"/>
      <c r="M119" s="141"/>
      <c r="N119" s="145">
        <f t="shared" si="4"/>
        <v>0</v>
      </c>
      <c r="O119" s="141"/>
      <c r="P119" s="141"/>
      <c r="Q119" s="145">
        <f t="shared" si="5"/>
        <v>0</v>
      </c>
      <c r="R119" s="141"/>
      <c r="S119" s="141"/>
      <c r="T119" s="141"/>
      <c r="U119" s="146"/>
    </row>
    <row r="120" spans="1:21" ht="12.75" hidden="1" x14ac:dyDescent="0.2">
      <c r="A120" s="141">
        <f t="shared" si="6"/>
        <v>118</v>
      </c>
      <c r="B120" s="104"/>
      <c r="C120" s="104"/>
      <c r="D120" s="104"/>
      <c r="E120" s="104"/>
      <c r="F120" s="141"/>
      <c r="G120" s="142"/>
      <c r="H120" s="142"/>
      <c r="I120" s="141"/>
      <c r="J120" s="143"/>
      <c r="K120" s="144"/>
      <c r="L120" s="144"/>
      <c r="M120" s="141"/>
      <c r="N120" s="145">
        <f t="shared" si="4"/>
        <v>0</v>
      </c>
      <c r="O120" s="141"/>
      <c r="P120" s="141"/>
      <c r="Q120" s="145">
        <f t="shared" si="5"/>
        <v>0</v>
      </c>
      <c r="R120" s="141"/>
      <c r="S120" s="141"/>
      <c r="T120" s="141"/>
      <c r="U120" s="146"/>
    </row>
    <row r="121" spans="1:21" ht="12.75" hidden="1" x14ac:dyDescent="0.2">
      <c r="A121" s="141">
        <f t="shared" si="6"/>
        <v>119</v>
      </c>
      <c r="B121" s="104"/>
      <c r="C121" s="104"/>
      <c r="D121" s="104"/>
      <c r="E121" s="104"/>
      <c r="F121" s="141"/>
      <c r="G121" s="142"/>
      <c r="H121" s="142"/>
      <c r="I121" s="141"/>
      <c r="J121" s="143"/>
      <c r="K121" s="144"/>
      <c r="L121" s="144"/>
      <c r="M121" s="141"/>
      <c r="N121" s="145">
        <f t="shared" si="4"/>
        <v>0</v>
      </c>
      <c r="O121" s="141"/>
      <c r="P121" s="141"/>
      <c r="Q121" s="145">
        <f t="shared" si="5"/>
        <v>0</v>
      </c>
      <c r="R121" s="141"/>
      <c r="S121" s="141"/>
      <c r="T121" s="141"/>
      <c r="U121" s="146"/>
    </row>
    <row r="122" spans="1:21" ht="12.75" hidden="1" x14ac:dyDescent="0.2">
      <c r="A122" s="141">
        <f t="shared" si="6"/>
        <v>120</v>
      </c>
      <c r="B122" s="104"/>
      <c r="C122" s="104"/>
      <c r="D122" s="104"/>
      <c r="E122" s="104"/>
      <c r="F122" s="141"/>
      <c r="G122" s="142"/>
      <c r="H122" s="142"/>
      <c r="I122" s="141"/>
      <c r="J122" s="143"/>
      <c r="K122" s="144"/>
      <c r="L122" s="144"/>
      <c r="M122" s="141"/>
      <c r="N122" s="145">
        <f t="shared" si="4"/>
        <v>0</v>
      </c>
      <c r="O122" s="141"/>
      <c r="P122" s="141"/>
      <c r="Q122" s="145">
        <f t="shared" si="5"/>
        <v>0</v>
      </c>
      <c r="R122" s="141"/>
      <c r="S122" s="141"/>
      <c r="T122" s="141"/>
      <c r="U122" s="146"/>
    </row>
    <row r="123" spans="1:21" ht="12.75" hidden="1" x14ac:dyDescent="0.2">
      <c r="A123" s="141">
        <f t="shared" si="6"/>
        <v>121</v>
      </c>
      <c r="B123" s="104"/>
      <c r="C123" s="104"/>
      <c r="D123" s="104"/>
      <c r="E123" s="104"/>
      <c r="F123" s="141"/>
      <c r="G123" s="142"/>
      <c r="H123" s="142"/>
      <c r="I123" s="141"/>
      <c r="J123" s="143"/>
      <c r="K123" s="144"/>
      <c r="L123" s="144"/>
      <c r="M123" s="141"/>
      <c r="N123" s="145">
        <f t="shared" si="4"/>
        <v>0</v>
      </c>
      <c r="O123" s="141"/>
      <c r="P123" s="141"/>
      <c r="Q123" s="145">
        <f t="shared" si="5"/>
        <v>0</v>
      </c>
      <c r="R123" s="141"/>
      <c r="S123" s="141"/>
      <c r="T123" s="141"/>
      <c r="U123" s="146"/>
    </row>
    <row r="124" spans="1:21" ht="12.75" hidden="1" x14ac:dyDescent="0.2">
      <c r="A124" s="141">
        <f t="shared" si="6"/>
        <v>122</v>
      </c>
      <c r="B124" s="104"/>
      <c r="C124" s="104"/>
      <c r="D124" s="104"/>
      <c r="E124" s="104"/>
      <c r="F124" s="141"/>
      <c r="G124" s="142"/>
      <c r="H124" s="142"/>
      <c r="I124" s="141"/>
      <c r="J124" s="143"/>
      <c r="K124" s="144"/>
      <c r="L124" s="144"/>
      <c r="M124" s="141"/>
      <c r="N124" s="145">
        <f t="shared" si="4"/>
        <v>0</v>
      </c>
      <c r="O124" s="141"/>
      <c r="P124" s="141"/>
      <c r="Q124" s="145">
        <f t="shared" si="5"/>
        <v>0</v>
      </c>
      <c r="R124" s="141"/>
      <c r="S124" s="141"/>
      <c r="T124" s="141"/>
      <c r="U124" s="146"/>
    </row>
    <row r="125" spans="1:21" ht="12.75" hidden="1" x14ac:dyDescent="0.2">
      <c r="A125" s="141">
        <f t="shared" si="6"/>
        <v>123</v>
      </c>
      <c r="B125" s="104"/>
      <c r="C125" s="104"/>
      <c r="D125" s="104"/>
      <c r="E125" s="104"/>
      <c r="F125" s="141"/>
      <c r="G125" s="142"/>
      <c r="H125" s="142"/>
      <c r="I125" s="141"/>
      <c r="J125" s="143"/>
      <c r="K125" s="144"/>
      <c r="L125" s="144"/>
      <c r="M125" s="141"/>
      <c r="N125" s="145">
        <f t="shared" si="4"/>
        <v>0</v>
      </c>
      <c r="O125" s="141"/>
      <c r="P125" s="141"/>
      <c r="Q125" s="145">
        <f t="shared" si="5"/>
        <v>0</v>
      </c>
      <c r="R125" s="141"/>
      <c r="S125" s="141"/>
      <c r="T125" s="141"/>
      <c r="U125" s="146"/>
    </row>
    <row r="126" spans="1:21" ht="12.75" hidden="1" x14ac:dyDescent="0.2">
      <c r="A126" s="141">
        <f t="shared" si="6"/>
        <v>124</v>
      </c>
      <c r="B126" s="104"/>
      <c r="C126" s="104"/>
      <c r="D126" s="104"/>
      <c r="E126" s="104"/>
      <c r="F126" s="141"/>
      <c r="G126" s="142"/>
      <c r="H126" s="142"/>
      <c r="I126" s="141"/>
      <c r="J126" s="143"/>
      <c r="K126" s="144"/>
      <c r="L126" s="144"/>
      <c r="M126" s="141"/>
      <c r="N126" s="145">
        <f t="shared" si="4"/>
        <v>0</v>
      </c>
      <c r="O126" s="141"/>
      <c r="P126" s="141"/>
      <c r="Q126" s="145">
        <f t="shared" si="5"/>
        <v>0</v>
      </c>
      <c r="R126" s="141"/>
      <c r="S126" s="141"/>
      <c r="T126" s="141"/>
      <c r="U126" s="146"/>
    </row>
    <row r="127" spans="1:21" ht="12.75" hidden="1" x14ac:dyDescent="0.2">
      <c r="A127" s="141">
        <f t="shared" si="6"/>
        <v>125</v>
      </c>
      <c r="B127" s="104"/>
      <c r="C127" s="104"/>
      <c r="D127" s="104"/>
      <c r="E127" s="104"/>
      <c r="F127" s="141"/>
      <c r="G127" s="142"/>
      <c r="H127" s="142"/>
      <c r="I127" s="141"/>
      <c r="J127" s="143"/>
      <c r="K127" s="144"/>
      <c r="L127" s="144"/>
      <c r="M127" s="141"/>
      <c r="N127" s="145">
        <f t="shared" si="4"/>
        <v>0</v>
      </c>
      <c r="O127" s="141"/>
      <c r="P127" s="141"/>
      <c r="Q127" s="145">
        <f t="shared" si="5"/>
        <v>0</v>
      </c>
      <c r="R127" s="141"/>
      <c r="S127" s="141"/>
      <c r="T127" s="141"/>
      <c r="U127" s="146"/>
    </row>
    <row r="128" spans="1:21" ht="12.75" hidden="1" x14ac:dyDescent="0.2">
      <c r="A128" s="141">
        <f t="shared" si="6"/>
        <v>126</v>
      </c>
      <c r="B128" s="104"/>
      <c r="C128" s="104"/>
      <c r="D128" s="104"/>
      <c r="E128" s="104"/>
      <c r="F128" s="141"/>
      <c r="G128" s="142"/>
      <c r="H128" s="142"/>
      <c r="I128" s="141"/>
      <c r="J128" s="143"/>
      <c r="K128" s="144"/>
      <c r="L128" s="144"/>
      <c r="M128" s="141"/>
      <c r="N128" s="145">
        <f t="shared" si="4"/>
        <v>0</v>
      </c>
      <c r="O128" s="141"/>
      <c r="P128" s="141"/>
      <c r="Q128" s="145">
        <f t="shared" si="5"/>
        <v>0</v>
      </c>
      <c r="R128" s="141"/>
      <c r="S128" s="141"/>
      <c r="T128" s="141"/>
      <c r="U128" s="146"/>
    </row>
    <row r="129" spans="1:21" ht="12.75" hidden="1" x14ac:dyDescent="0.2">
      <c r="A129" s="141">
        <f t="shared" si="6"/>
        <v>127</v>
      </c>
      <c r="B129" s="104"/>
      <c r="C129" s="104"/>
      <c r="D129" s="104"/>
      <c r="E129" s="104"/>
      <c r="F129" s="141"/>
      <c r="G129" s="142"/>
      <c r="H129" s="142"/>
      <c r="I129" s="141"/>
      <c r="J129" s="143"/>
      <c r="K129" s="144"/>
      <c r="L129" s="144"/>
      <c r="M129" s="141"/>
      <c r="N129" s="145">
        <f t="shared" si="4"/>
        <v>0</v>
      </c>
      <c r="O129" s="141"/>
      <c r="P129" s="141"/>
      <c r="Q129" s="145">
        <f t="shared" si="5"/>
        <v>0</v>
      </c>
      <c r="R129" s="141"/>
      <c r="S129" s="141"/>
      <c r="T129" s="141"/>
      <c r="U129" s="146"/>
    </row>
    <row r="130" spans="1:21" ht="12.75" hidden="1" x14ac:dyDescent="0.2">
      <c r="A130" s="141">
        <f t="shared" si="6"/>
        <v>128</v>
      </c>
      <c r="B130" s="104"/>
      <c r="C130" s="104"/>
      <c r="D130" s="104"/>
      <c r="E130" s="104"/>
      <c r="F130" s="141"/>
      <c r="G130" s="142"/>
      <c r="H130" s="142"/>
      <c r="I130" s="141"/>
      <c r="J130" s="143"/>
      <c r="K130" s="144"/>
      <c r="L130" s="144"/>
      <c r="M130" s="141"/>
      <c r="N130" s="145">
        <f t="shared" si="4"/>
        <v>0</v>
      </c>
      <c r="O130" s="141"/>
      <c r="P130" s="141"/>
      <c r="Q130" s="145">
        <f t="shared" si="5"/>
        <v>0</v>
      </c>
      <c r="R130" s="141"/>
      <c r="S130" s="141"/>
      <c r="T130" s="141"/>
      <c r="U130" s="146"/>
    </row>
    <row r="131" spans="1:21" ht="12.75" hidden="1" x14ac:dyDescent="0.2">
      <c r="A131" s="141">
        <f t="shared" si="6"/>
        <v>129</v>
      </c>
      <c r="B131" s="104"/>
      <c r="C131" s="104"/>
      <c r="D131" s="104"/>
      <c r="E131" s="104"/>
      <c r="F131" s="141"/>
      <c r="G131" s="142"/>
      <c r="H131" s="142"/>
      <c r="I131" s="141"/>
      <c r="J131" s="143"/>
      <c r="K131" s="144"/>
      <c r="L131" s="144"/>
      <c r="M131" s="141"/>
      <c r="N131" s="145">
        <f t="shared" si="4"/>
        <v>0</v>
      </c>
      <c r="O131" s="141"/>
      <c r="P131" s="141"/>
      <c r="Q131" s="145">
        <f t="shared" si="5"/>
        <v>0</v>
      </c>
      <c r="R131" s="141"/>
      <c r="S131" s="141"/>
      <c r="T131" s="141"/>
      <c r="U131" s="146"/>
    </row>
    <row r="132" spans="1:21" ht="12.75" hidden="1" x14ac:dyDescent="0.2">
      <c r="A132" s="141">
        <f t="shared" si="6"/>
        <v>130</v>
      </c>
      <c r="B132" s="104"/>
      <c r="C132" s="104"/>
      <c r="D132" s="104"/>
      <c r="E132" s="104"/>
      <c r="F132" s="141"/>
      <c r="G132" s="142"/>
      <c r="H132" s="142"/>
      <c r="I132" s="141"/>
      <c r="J132" s="143"/>
      <c r="K132" s="144"/>
      <c r="L132" s="144"/>
      <c r="M132" s="141"/>
      <c r="N132" s="145">
        <f t="shared" ref="N132:N195" si="7">K132+L132+M132</f>
        <v>0</v>
      </c>
      <c r="O132" s="141"/>
      <c r="P132" s="141"/>
      <c r="Q132" s="145">
        <f t="shared" ref="Q132:Q195" si="8">N132</f>
        <v>0</v>
      </c>
      <c r="R132" s="141"/>
      <c r="S132" s="141"/>
      <c r="T132" s="141"/>
      <c r="U132" s="146"/>
    </row>
    <row r="133" spans="1:21" ht="12.75" hidden="1" x14ac:dyDescent="0.2">
      <c r="A133" s="141">
        <f t="shared" ref="A133:A196" si="9">A132+1</f>
        <v>131</v>
      </c>
      <c r="B133" s="104"/>
      <c r="C133" s="104"/>
      <c r="D133" s="104"/>
      <c r="E133" s="104"/>
      <c r="F133" s="141"/>
      <c r="G133" s="142"/>
      <c r="H133" s="142"/>
      <c r="I133" s="141"/>
      <c r="J133" s="143"/>
      <c r="K133" s="144"/>
      <c r="L133" s="144"/>
      <c r="M133" s="141"/>
      <c r="N133" s="145">
        <f t="shared" si="7"/>
        <v>0</v>
      </c>
      <c r="O133" s="141"/>
      <c r="P133" s="141"/>
      <c r="Q133" s="145">
        <f t="shared" si="8"/>
        <v>0</v>
      </c>
      <c r="R133" s="141"/>
      <c r="S133" s="141"/>
      <c r="T133" s="141"/>
      <c r="U133" s="146"/>
    </row>
    <row r="134" spans="1:21" ht="12.75" hidden="1" x14ac:dyDescent="0.2">
      <c r="A134" s="141">
        <f t="shared" si="9"/>
        <v>132</v>
      </c>
      <c r="B134" s="104"/>
      <c r="C134" s="104"/>
      <c r="D134" s="104"/>
      <c r="E134" s="104"/>
      <c r="F134" s="141"/>
      <c r="G134" s="142"/>
      <c r="H134" s="142"/>
      <c r="I134" s="141"/>
      <c r="J134" s="143"/>
      <c r="K134" s="144"/>
      <c r="L134" s="144"/>
      <c r="M134" s="141"/>
      <c r="N134" s="145">
        <f t="shared" si="7"/>
        <v>0</v>
      </c>
      <c r="O134" s="141"/>
      <c r="P134" s="141"/>
      <c r="Q134" s="145">
        <f t="shared" si="8"/>
        <v>0</v>
      </c>
      <c r="R134" s="141"/>
      <c r="S134" s="141"/>
      <c r="T134" s="141"/>
      <c r="U134" s="146"/>
    </row>
    <row r="135" spans="1:21" ht="12.75" hidden="1" x14ac:dyDescent="0.2">
      <c r="A135" s="141">
        <f t="shared" si="9"/>
        <v>133</v>
      </c>
      <c r="B135" s="104"/>
      <c r="C135" s="104"/>
      <c r="D135" s="104"/>
      <c r="E135" s="104"/>
      <c r="F135" s="141"/>
      <c r="G135" s="142"/>
      <c r="H135" s="142"/>
      <c r="I135" s="141"/>
      <c r="J135" s="143"/>
      <c r="K135" s="144"/>
      <c r="L135" s="144"/>
      <c r="M135" s="141"/>
      <c r="N135" s="145">
        <f t="shared" si="7"/>
        <v>0</v>
      </c>
      <c r="O135" s="141"/>
      <c r="P135" s="141"/>
      <c r="Q135" s="145">
        <f t="shared" si="8"/>
        <v>0</v>
      </c>
      <c r="R135" s="141"/>
      <c r="S135" s="141"/>
      <c r="T135" s="141"/>
      <c r="U135" s="146"/>
    </row>
    <row r="136" spans="1:21" ht="12.75" hidden="1" x14ac:dyDescent="0.2">
      <c r="A136" s="141">
        <f t="shared" si="9"/>
        <v>134</v>
      </c>
      <c r="B136" s="104"/>
      <c r="C136" s="104"/>
      <c r="D136" s="104"/>
      <c r="E136" s="104"/>
      <c r="F136" s="141"/>
      <c r="G136" s="142"/>
      <c r="H136" s="142"/>
      <c r="I136" s="141"/>
      <c r="J136" s="143"/>
      <c r="K136" s="144"/>
      <c r="L136" s="144"/>
      <c r="M136" s="141"/>
      <c r="N136" s="145">
        <f t="shared" si="7"/>
        <v>0</v>
      </c>
      <c r="O136" s="141"/>
      <c r="P136" s="141"/>
      <c r="Q136" s="145">
        <f t="shared" si="8"/>
        <v>0</v>
      </c>
      <c r="R136" s="141"/>
      <c r="S136" s="141"/>
      <c r="T136" s="141"/>
      <c r="U136" s="146"/>
    </row>
    <row r="137" spans="1:21" ht="12.75" hidden="1" x14ac:dyDescent="0.2">
      <c r="A137" s="141">
        <f t="shared" si="9"/>
        <v>135</v>
      </c>
      <c r="B137" s="104"/>
      <c r="C137" s="104"/>
      <c r="D137" s="104"/>
      <c r="E137" s="104"/>
      <c r="F137" s="141"/>
      <c r="G137" s="142"/>
      <c r="H137" s="142"/>
      <c r="I137" s="141"/>
      <c r="J137" s="143"/>
      <c r="K137" s="144"/>
      <c r="L137" s="144"/>
      <c r="M137" s="141"/>
      <c r="N137" s="145">
        <f t="shared" si="7"/>
        <v>0</v>
      </c>
      <c r="O137" s="141"/>
      <c r="P137" s="141"/>
      <c r="Q137" s="145">
        <f t="shared" si="8"/>
        <v>0</v>
      </c>
      <c r="R137" s="141"/>
      <c r="S137" s="141"/>
      <c r="T137" s="141"/>
      <c r="U137" s="146"/>
    </row>
    <row r="138" spans="1:21" ht="12.75" hidden="1" x14ac:dyDescent="0.2">
      <c r="A138" s="141">
        <f t="shared" si="9"/>
        <v>136</v>
      </c>
      <c r="B138" s="104"/>
      <c r="C138" s="104"/>
      <c r="D138" s="104"/>
      <c r="E138" s="104"/>
      <c r="F138" s="141"/>
      <c r="G138" s="142"/>
      <c r="H138" s="142"/>
      <c r="I138" s="141"/>
      <c r="J138" s="143"/>
      <c r="K138" s="144"/>
      <c r="L138" s="144"/>
      <c r="M138" s="141"/>
      <c r="N138" s="145">
        <f t="shared" si="7"/>
        <v>0</v>
      </c>
      <c r="O138" s="141"/>
      <c r="P138" s="141"/>
      <c r="Q138" s="145">
        <f t="shared" si="8"/>
        <v>0</v>
      </c>
      <c r="R138" s="141"/>
      <c r="S138" s="141"/>
      <c r="T138" s="141"/>
      <c r="U138" s="146"/>
    </row>
    <row r="139" spans="1:21" ht="12.75" hidden="1" x14ac:dyDescent="0.2">
      <c r="A139" s="141">
        <f t="shared" si="9"/>
        <v>137</v>
      </c>
      <c r="B139" s="104"/>
      <c r="C139" s="104"/>
      <c r="D139" s="104"/>
      <c r="E139" s="104"/>
      <c r="F139" s="141"/>
      <c r="G139" s="142"/>
      <c r="H139" s="142"/>
      <c r="I139" s="141"/>
      <c r="J139" s="143"/>
      <c r="K139" s="144"/>
      <c r="L139" s="144"/>
      <c r="M139" s="141"/>
      <c r="N139" s="145">
        <f t="shared" si="7"/>
        <v>0</v>
      </c>
      <c r="O139" s="141"/>
      <c r="P139" s="141"/>
      <c r="Q139" s="145">
        <f t="shared" si="8"/>
        <v>0</v>
      </c>
      <c r="R139" s="141"/>
      <c r="S139" s="141"/>
      <c r="T139" s="141"/>
      <c r="U139" s="146"/>
    </row>
    <row r="140" spans="1:21" ht="12.75" hidden="1" x14ac:dyDescent="0.2">
      <c r="A140" s="141">
        <f t="shared" si="9"/>
        <v>138</v>
      </c>
      <c r="B140" s="104"/>
      <c r="C140" s="104"/>
      <c r="D140" s="104"/>
      <c r="E140" s="104"/>
      <c r="F140" s="141"/>
      <c r="G140" s="142"/>
      <c r="H140" s="142"/>
      <c r="I140" s="141"/>
      <c r="J140" s="143"/>
      <c r="K140" s="144"/>
      <c r="L140" s="144"/>
      <c r="M140" s="141"/>
      <c r="N140" s="145">
        <f t="shared" si="7"/>
        <v>0</v>
      </c>
      <c r="O140" s="141"/>
      <c r="P140" s="141"/>
      <c r="Q140" s="145">
        <f t="shared" si="8"/>
        <v>0</v>
      </c>
      <c r="R140" s="141"/>
      <c r="S140" s="141"/>
      <c r="T140" s="141"/>
      <c r="U140" s="146"/>
    </row>
    <row r="141" spans="1:21" ht="12.75" hidden="1" x14ac:dyDescent="0.2">
      <c r="A141" s="141">
        <f t="shared" si="9"/>
        <v>139</v>
      </c>
      <c r="B141" s="104"/>
      <c r="C141" s="104"/>
      <c r="D141" s="104"/>
      <c r="E141" s="104"/>
      <c r="F141" s="141"/>
      <c r="G141" s="142"/>
      <c r="H141" s="142"/>
      <c r="I141" s="141"/>
      <c r="J141" s="143"/>
      <c r="K141" s="144"/>
      <c r="L141" s="144"/>
      <c r="M141" s="141"/>
      <c r="N141" s="145">
        <f t="shared" si="7"/>
        <v>0</v>
      </c>
      <c r="O141" s="141"/>
      <c r="P141" s="141"/>
      <c r="Q141" s="145">
        <f t="shared" si="8"/>
        <v>0</v>
      </c>
      <c r="R141" s="141"/>
      <c r="S141" s="141"/>
      <c r="T141" s="141"/>
      <c r="U141" s="146"/>
    </row>
    <row r="142" spans="1:21" ht="12.75" hidden="1" x14ac:dyDescent="0.2">
      <c r="A142" s="141">
        <f t="shared" si="9"/>
        <v>140</v>
      </c>
      <c r="B142" s="104"/>
      <c r="C142" s="104"/>
      <c r="D142" s="104"/>
      <c r="E142" s="104"/>
      <c r="F142" s="141"/>
      <c r="G142" s="142"/>
      <c r="H142" s="142"/>
      <c r="I142" s="141"/>
      <c r="J142" s="143"/>
      <c r="K142" s="144"/>
      <c r="L142" s="144"/>
      <c r="M142" s="141"/>
      <c r="N142" s="145">
        <f t="shared" si="7"/>
        <v>0</v>
      </c>
      <c r="O142" s="141"/>
      <c r="P142" s="141"/>
      <c r="Q142" s="145">
        <f t="shared" si="8"/>
        <v>0</v>
      </c>
      <c r="R142" s="141"/>
      <c r="S142" s="141"/>
      <c r="T142" s="141"/>
      <c r="U142" s="146"/>
    </row>
    <row r="143" spans="1:21" ht="12.75" hidden="1" x14ac:dyDescent="0.2">
      <c r="A143" s="141">
        <f t="shared" si="9"/>
        <v>141</v>
      </c>
      <c r="B143" s="104"/>
      <c r="C143" s="104"/>
      <c r="D143" s="104"/>
      <c r="E143" s="104"/>
      <c r="F143" s="141"/>
      <c r="G143" s="142"/>
      <c r="H143" s="142"/>
      <c r="I143" s="141"/>
      <c r="J143" s="143"/>
      <c r="K143" s="144"/>
      <c r="L143" s="144"/>
      <c r="M143" s="141"/>
      <c r="N143" s="145">
        <f t="shared" si="7"/>
        <v>0</v>
      </c>
      <c r="O143" s="141"/>
      <c r="P143" s="141"/>
      <c r="Q143" s="145">
        <f t="shared" si="8"/>
        <v>0</v>
      </c>
      <c r="R143" s="141"/>
      <c r="S143" s="141"/>
      <c r="T143" s="141"/>
      <c r="U143" s="146"/>
    </row>
    <row r="144" spans="1:21" ht="12.75" hidden="1" x14ac:dyDescent="0.2">
      <c r="A144" s="141">
        <f t="shared" si="9"/>
        <v>142</v>
      </c>
      <c r="B144" s="104"/>
      <c r="C144" s="104"/>
      <c r="D144" s="104"/>
      <c r="E144" s="104"/>
      <c r="F144" s="141"/>
      <c r="G144" s="142"/>
      <c r="H144" s="142"/>
      <c r="I144" s="141"/>
      <c r="J144" s="143"/>
      <c r="K144" s="144"/>
      <c r="L144" s="144"/>
      <c r="M144" s="141"/>
      <c r="N144" s="145">
        <f t="shared" si="7"/>
        <v>0</v>
      </c>
      <c r="O144" s="141"/>
      <c r="P144" s="141"/>
      <c r="Q144" s="145">
        <f t="shared" si="8"/>
        <v>0</v>
      </c>
      <c r="R144" s="141"/>
      <c r="S144" s="141"/>
      <c r="T144" s="141"/>
      <c r="U144" s="146"/>
    </row>
    <row r="145" spans="1:21" ht="12.75" hidden="1" x14ac:dyDescent="0.2">
      <c r="A145" s="141">
        <f t="shared" si="9"/>
        <v>143</v>
      </c>
      <c r="B145" s="104"/>
      <c r="C145" s="104"/>
      <c r="D145" s="104"/>
      <c r="E145" s="104"/>
      <c r="F145" s="141"/>
      <c r="G145" s="142"/>
      <c r="H145" s="142"/>
      <c r="I145" s="141"/>
      <c r="J145" s="143"/>
      <c r="K145" s="144"/>
      <c r="L145" s="144"/>
      <c r="M145" s="141"/>
      <c r="N145" s="145">
        <f t="shared" si="7"/>
        <v>0</v>
      </c>
      <c r="O145" s="141"/>
      <c r="P145" s="141"/>
      <c r="Q145" s="145">
        <f t="shared" si="8"/>
        <v>0</v>
      </c>
      <c r="R145" s="141"/>
      <c r="S145" s="141"/>
      <c r="T145" s="141"/>
      <c r="U145" s="146"/>
    </row>
    <row r="146" spans="1:21" ht="12.75" hidden="1" x14ac:dyDescent="0.2">
      <c r="A146" s="141">
        <f t="shared" si="9"/>
        <v>144</v>
      </c>
      <c r="B146" s="104"/>
      <c r="C146" s="104"/>
      <c r="D146" s="104"/>
      <c r="E146" s="104"/>
      <c r="F146" s="141"/>
      <c r="G146" s="142"/>
      <c r="H146" s="142"/>
      <c r="I146" s="141"/>
      <c r="J146" s="143"/>
      <c r="K146" s="144"/>
      <c r="L146" s="144"/>
      <c r="M146" s="141"/>
      <c r="N146" s="145">
        <f t="shared" si="7"/>
        <v>0</v>
      </c>
      <c r="O146" s="141"/>
      <c r="P146" s="141"/>
      <c r="Q146" s="145">
        <f t="shared" si="8"/>
        <v>0</v>
      </c>
      <c r="R146" s="141"/>
      <c r="S146" s="141"/>
      <c r="T146" s="141"/>
      <c r="U146" s="146"/>
    </row>
    <row r="147" spans="1:21" ht="12.75" hidden="1" x14ac:dyDescent="0.2">
      <c r="A147" s="141">
        <f t="shared" si="9"/>
        <v>145</v>
      </c>
      <c r="B147" s="104"/>
      <c r="C147" s="104"/>
      <c r="D147" s="104"/>
      <c r="E147" s="104"/>
      <c r="F147" s="141"/>
      <c r="G147" s="142"/>
      <c r="H147" s="142"/>
      <c r="I147" s="141"/>
      <c r="J147" s="143"/>
      <c r="K147" s="144"/>
      <c r="L147" s="144"/>
      <c r="M147" s="141"/>
      <c r="N147" s="145">
        <f t="shared" si="7"/>
        <v>0</v>
      </c>
      <c r="O147" s="141"/>
      <c r="P147" s="141"/>
      <c r="Q147" s="145">
        <f t="shared" si="8"/>
        <v>0</v>
      </c>
      <c r="R147" s="141"/>
      <c r="S147" s="141"/>
      <c r="T147" s="141"/>
      <c r="U147" s="146"/>
    </row>
    <row r="148" spans="1:21" ht="12.75" hidden="1" x14ac:dyDescent="0.2">
      <c r="A148" s="141">
        <f t="shared" si="9"/>
        <v>146</v>
      </c>
      <c r="B148" s="104"/>
      <c r="C148" s="104"/>
      <c r="D148" s="104"/>
      <c r="E148" s="104"/>
      <c r="F148" s="141"/>
      <c r="G148" s="142"/>
      <c r="H148" s="142"/>
      <c r="I148" s="141"/>
      <c r="J148" s="143"/>
      <c r="K148" s="144"/>
      <c r="L148" s="144"/>
      <c r="M148" s="141"/>
      <c r="N148" s="145">
        <f t="shared" si="7"/>
        <v>0</v>
      </c>
      <c r="O148" s="141"/>
      <c r="P148" s="141"/>
      <c r="Q148" s="145">
        <f t="shared" si="8"/>
        <v>0</v>
      </c>
      <c r="R148" s="141"/>
      <c r="S148" s="141"/>
      <c r="T148" s="141"/>
      <c r="U148" s="146"/>
    </row>
    <row r="149" spans="1:21" ht="12.75" hidden="1" x14ac:dyDescent="0.2">
      <c r="A149" s="141">
        <f t="shared" si="9"/>
        <v>147</v>
      </c>
      <c r="B149" s="104"/>
      <c r="C149" s="104"/>
      <c r="D149" s="104"/>
      <c r="E149" s="104"/>
      <c r="F149" s="141"/>
      <c r="G149" s="142"/>
      <c r="H149" s="142"/>
      <c r="I149" s="141"/>
      <c r="J149" s="143"/>
      <c r="K149" s="144"/>
      <c r="L149" s="144"/>
      <c r="M149" s="141"/>
      <c r="N149" s="145">
        <f t="shared" si="7"/>
        <v>0</v>
      </c>
      <c r="O149" s="141"/>
      <c r="P149" s="141"/>
      <c r="Q149" s="145">
        <f t="shared" si="8"/>
        <v>0</v>
      </c>
      <c r="R149" s="141"/>
      <c r="S149" s="141"/>
      <c r="T149" s="141"/>
      <c r="U149" s="146"/>
    </row>
    <row r="150" spans="1:21" ht="12.75" hidden="1" x14ac:dyDescent="0.2">
      <c r="A150" s="141">
        <f t="shared" si="9"/>
        <v>148</v>
      </c>
      <c r="B150" s="104"/>
      <c r="C150" s="104"/>
      <c r="D150" s="104"/>
      <c r="E150" s="104"/>
      <c r="F150" s="141"/>
      <c r="G150" s="142"/>
      <c r="H150" s="142"/>
      <c r="I150" s="141"/>
      <c r="J150" s="143"/>
      <c r="K150" s="144"/>
      <c r="L150" s="144"/>
      <c r="M150" s="141"/>
      <c r="N150" s="145">
        <f t="shared" si="7"/>
        <v>0</v>
      </c>
      <c r="O150" s="141"/>
      <c r="P150" s="141"/>
      <c r="Q150" s="145">
        <f t="shared" si="8"/>
        <v>0</v>
      </c>
      <c r="R150" s="141"/>
      <c r="S150" s="141"/>
      <c r="T150" s="141"/>
      <c r="U150" s="146"/>
    </row>
    <row r="151" spans="1:21" ht="12.75" hidden="1" x14ac:dyDescent="0.2">
      <c r="A151" s="141">
        <f t="shared" si="9"/>
        <v>149</v>
      </c>
      <c r="B151" s="104"/>
      <c r="C151" s="104"/>
      <c r="D151" s="104"/>
      <c r="E151" s="104"/>
      <c r="F151" s="141"/>
      <c r="G151" s="142"/>
      <c r="H151" s="142"/>
      <c r="I151" s="141"/>
      <c r="J151" s="143"/>
      <c r="K151" s="144"/>
      <c r="L151" s="144"/>
      <c r="M151" s="141"/>
      <c r="N151" s="145">
        <f t="shared" si="7"/>
        <v>0</v>
      </c>
      <c r="O151" s="141"/>
      <c r="P151" s="141"/>
      <c r="Q151" s="145">
        <f t="shared" si="8"/>
        <v>0</v>
      </c>
      <c r="R151" s="141"/>
      <c r="S151" s="141"/>
      <c r="T151" s="141"/>
      <c r="U151" s="146"/>
    </row>
    <row r="152" spans="1:21" ht="12.75" hidden="1" x14ac:dyDescent="0.2">
      <c r="A152" s="141">
        <f t="shared" si="9"/>
        <v>150</v>
      </c>
      <c r="B152" s="104"/>
      <c r="C152" s="104"/>
      <c r="D152" s="104"/>
      <c r="E152" s="104"/>
      <c r="F152" s="141"/>
      <c r="G152" s="142"/>
      <c r="H152" s="142"/>
      <c r="I152" s="141"/>
      <c r="J152" s="143"/>
      <c r="K152" s="144"/>
      <c r="L152" s="144"/>
      <c r="M152" s="141"/>
      <c r="N152" s="145">
        <f t="shared" si="7"/>
        <v>0</v>
      </c>
      <c r="O152" s="141"/>
      <c r="P152" s="141"/>
      <c r="Q152" s="145">
        <f t="shared" si="8"/>
        <v>0</v>
      </c>
      <c r="R152" s="141"/>
      <c r="S152" s="141"/>
      <c r="T152" s="141"/>
      <c r="U152" s="146"/>
    </row>
    <row r="153" spans="1:21" ht="12.75" hidden="1" x14ac:dyDescent="0.2">
      <c r="A153" s="141">
        <f t="shared" si="9"/>
        <v>151</v>
      </c>
      <c r="B153" s="104"/>
      <c r="C153" s="104"/>
      <c r="D153" s="104"/>
      <c r="E153" s="104"/>
      <c r="F153" s="141"/>
      <c r="G153" s="142"/>
      <c r="H153" s="142"/>
      <c r="I153" s="141"/>
      <c r="J153" s="143"/>
      <c r="K153" s="144"/>
      <c r="L153" s="144"/>
      <c r="M153" s="141"/>
      <c r="N153" s="145">
        <f t="shared" si="7"/>
        <v>0</v>
      </c>
      <c r="O153" s="141"/>
      <c r="P153" s="141"/>
      <c r="Q153" s="145">
        <f t="shared" si="8"/>
        <v>0</v>
      </c>
      <c r="R153" s="141"/>
      <c r="S153" s="141"/>
      <c r="T153" s="141"/>
      <c r="U153" s="146"/>
    </row>
    <row r="154" spans="1:21" ht="12.75" hidden="1" x14ac:dyDescent="0.2">
      <c r="A154" s="141">
        <f t="shared" si="9"/>
        <v>152</v>
      </c>
      <c r="B154" s="104"/>
      <c r="C154" s="104"/>
      <c r="D154" s="104"/>
      <c r="E154" s="104"/>
      <c r="F154" s="141"/>
      <c r="G154" s="142"/>
      <c r="H154" s="142"/>
      <c r="I154" s="141"/>
      <c r="J154" s="143"/>
      <c r="K154" s="144"/>
      <c r="L154" s="144"/>
      <c r="M154" s="141"/>
      <c r="N154" s="145">
        <f t="shared" si="7"/>
        <v>0</v>
      </c>
      <c r="O154" s="141"/>
      <c r="P154" s="141"/>
      <c r="Q154" s="145">
        <f t="shared" si="8"/>
        <v>0</v>
      </c>
      <c r="R154" s="141"/>
      <c r="S154" s="141"/>
      <c r="T154" s="141"/>
      <c r="U154" s="146"/>
    </row>
    <row r="155" spans="1:21" ht="12.75" hidden="1" x14ac:dyDescent="0.2">
      <c r="A155" s="141">
        <f t="shared" si="9"/>
        <v>153</v>
      </c>
      <c r="B155" s="104"/>
      <c r="C155" s="104"/>
      <c r="D155" s="104"/>
      <c r="E155" s="104"/>
      <c r="F155" s="141"/>
      <c r="G155" s="142"/>
      <c r="H155" s="142"/>
      <c r="I155" s="141"/>
      <c r="J155" s="143"/>
      <c r="K155" s="144"/>
      <c r="L155" s="144"/>
      <c r="M155" s="141"/>
      <c r="N155" s="145">
        <f t="shared" si="7"/>
        <v>0</v>
      </c>
      <c r="O155" s="141"/>
      <c r="P155" s="141"/>
      <c r="Q155" s="145">
        <f t="shared" si="8"/>
        <v>0</v>
      </c>
      <c r="R155" s="141"/>
      <c r="S155" s="141"/>
      <c r="T155" s="141"/>
      <c r="U155" s="146"/>
    </row>
    <row r="156" spans="1:21" ht="12.75" hidden="1" x14ac:dyDescent="0.2">
      <c r="A156" s="141">
        <f t="shared" si="9"/>
        <v>154</v>
      </c>
      <c r="B156" s="104"/>
      <c r="C156" s="104"/>
      <c r="D156" s="104"/>
      <c r="E156" s="104"/>
      <c r="F156" s="141"/>
      <c r="G156" s="142"/>
      <c r="H156" s="142"/>
      <c r="I156" s="141"/>
      <c r="J156" s="143"/>
      <c r="K156" s="144"/>
      <c r="L156" s="144"/>
      <c r="M156" s="141"/>
      <c r="N156" s="145">
        <f t="shared" si="7"/>
        <v>0</v>
      </c>
      <c r="O156" s="141"/>
      <c r="P156" s="141"/>
      <c r="Q156" s="145">
        <f t="shared" si="8"/>
        <v>0</v>
      </c>
      <c r="R156" s="141"/>
      <c r="S156" s="141"/>
      <c r="T156" s="141"/>
      <c r="U156" s="146"/>
    </row>
    <row r="157" spans="1:21" ht="12.75" hidden="1" x14ac:dyDescent="0.2">
      <c r="A157" s="141">
        <f t="shared" si="9"/>
        <v>155</v>
      </c>
      <c r="B157" s="104"/>
      <c r="C157" s="104"/>
      <c r="D157" s="104"/>
      <c r="E157" s="104"/>
      <c r="F157" s="141"/>
      <c r="G157" s="142"/>
      <c r="H157" s="142"/>
      <c r="I157" s="141"/>
      <c r="J157" s="143"/>
      <c r="K157" s="144"/>
      <c r="L157" s="144"/>
      <c r="M157" s="141"/>
      <c r="N157" s="145">
        <f t="shared" si="7"/>
        <v>0</v>
      </c>
      <c r="O157" s="141"/>
      <c r="P157" s="141"/>
      <c r="Q157" s="145">
        <f t="shared" si="8"/>
        <v>0</v>
      </c>
      <c r="R157" s="141"/>
      <c r="S157" s="141"/>
      <c r="T157" s="141"/>
      <c r="U157" s="146"/>
    </row>
    <row r="158" spans="1:21" ht="12.75" hidden="1" x14ac:dyDescent="0.2">
      <c r="A158" s="141">
        <f t="shared" si="9"/>
        <v>156</v>
      </c>
      <c r="B158" s="104"/>
      <c r="C158" s="104"/>
      <c r="D158" s="104"/>
      <c r="E158" s="104"/>
      <c r="F158" s="141"/>
      <c r="G158" s="142"/>
      <c r="H158" s="142"/>
      <c r="I158" s="141"/>
      <c r="J158" s="143"/>
      <c r="K158" s="144"/>
      <c r="L158" s="144"/>
      <c r="M158" s="141"/>
      <c r="N158" s="145">
        <f t="shared" si="7"/>
        <v>0</v>
      </c>
      <c r="O158" s="141"/>
      <c r="P158" s="141"/>
      <c r="Q158" s="145">
        <f t="shared" si="8"/>
        <v>0</v>
      </c>
      <c r="R158" s="141"/>
      <c r="S158" s="141"/>
      <c r="T158" s="141"/>
      <c r="U158" s="146"/>
    </row>
    <row r="159" spans="1:21" ht="12.75" hidden="1" x14ac:dyDescent="0.2">
      <c r="A159" s="141">
        <f t="shared" si="9"/>
        <v>157</v>
      </c>
      <c r="B159" s="104"/>
      <c r="C159" s="104"/>
      <c r="D159" s="104"/>
      <c r="E159" s="104"/>
      <c r="F159" s="141"/>
      <c r="G159" s="142"/>
      <c r="H159" s="142"/>
      <c r="I159" s="141"/>
      <c r="J159" s="143"/>
      <c r="K159" s="144"/>
      <c r="L159" s="144"/>
      <c r="M159" s="141"/>
      <c r="N159" s="145">
        <f t="shared" si="7"/>
        <v>0</v>
      </c>
      <c r="O159" s="141"/>
      <c r="P159" s="141"/>
      <c r="Q159" s="145">
        <f t="shared" si="8"/>
        <v>0</v>
      </c>
      <c r="R159" s="141"/>
      <c r="S159" s="141"/>
      <c r="T159" s="141"/>
      <c r="U159" s="146"/>
    </row>
    <row r="160" spans="1:21" ht="12.75" hidden="1" x14ac:dyDescent="0.2">
      <c r="A160" s="141">
        <f t="shared" si="9"/>
        <v>158</v>
      </c>
      <c r="B160" s="104"/>
      <c r="C160" s="104"/>
      <c r="D160" s="104"/>
      <c r="E160" s="104"/>
      <c r="F160" s="141"/>
      <c r="G160" s="142"/>
      <c r="H160" s="142"/>
      <c r="I160" s="141"/>
      <c r="J160" s="143"/>
      <c r="K160" s="144"/>
      <c r="L160" s="144"/>
      <c r="M160" s="141"/>
      <c r="N160" s="145">
        <f t="shared" si="7"/>
        <v>0</v>
      </c>
      <c r="O160" s="141"/>
      <c r="P160" s="141"/>
      <c r="Q160" s="145">
        <f t="shared" si="8"/>
        <v>0</v>
      </c>
      <c r="R160" s="141"/>
      <c r="S160" s="141"/>
      <c r="T160" s="141"/>
      <c r="U160" s="146"/>
    </row>
    <row r="161" spans="1:21" ht="12.75" hidden="1" x14ac:dyDescent="0.2">
      <c r="A161" s="141">
        <f t="shared" si="9"/>
        <v>159</v>
      </c>
      <c r="B161" s="104"/>
      <c r="C161" s="104"/>
      <c r="D161" s="104"/>
      <c r="E161" s="104"/>
      <c r="F161" s="141"/>
      <c r="G161" s="142"/>
      <c r="H161" s="142"/>
      <c r="I161" s="141"/>
      <c r="J161" s="143"/>
      <c r="K161" s="144"/>
      <c r="L161" s="144"/>
      <c r="M161" s="141"/>
      <c r="N161" s="145">
        <f t="shared" si="7"/>
        <v>0</v>
      </c>
      <c r="O161" s="141"/>
      <c r="P161" s="141"/>
      <c r="Q161" s="145">
        <f t="shared" si="8"/>
        <v>0</v>
      </c>
      <c r="R161" s="141"/>
      <c r="S161" s="141"/>
      <c r="T161" s="141"/>
      <c r="U161" s="146"/>
    </row>
    <row r="162" spans="1:21" ht="12.75" hidden="1" x14ac:dyDescent="0.2">
      <c r="A162" s="141">
        <f t="shared" si="9"/>
        <v>160</v>
      </c>
      <c r="B162" s="104"/>
      <c r="C162" s="104"/>
      <c r="D162" s="104"/>
      <c r="E162" s="104"/>
      <c r="F162" s="141"/>
      <c r="G162" s="142"/>
      <c r="H162" s="142"/>
      <c r="I162" s="141"/>
      <c r="J162" s="143"/>
      <c r="K162" s="144"/>
      <c r="L162" s="144"/>
      <c r="M162" s="141"/>
      <c r="N162" s="145">
        <f t="shared" si="7"/>
        <v>0</v>
      </c>
      <c r="O162" s="141"/>
      <c r="P162" s="141"/>
      <c r="Q162" s="145">
        <f t="shared" si="8"/>
        <v>0</v>
      </c>
      <c r="R162" s="141"/>
      <c r="S162" s="141"/>
      <c r="T162" s="141"/>
      <c r="U162" s="146"/>
    </row>
    <row r="163" spans="1:21" ht="12.75" hidden="1" x14ac:dyDescent="0.2">
      <c r="A163" s="141">
        <f t="shared" si="9"/>
        <v>161</v>
      </c>
      <c r="B163" s="104"/>
      <c r="C163" s="104"/>
      <c r="D163" s="104"/>
      <c r="E163" s="104"/>
      <c r="F163" s="141"/>
      <c r="G163" s="142"/>
      <c r="H163" s="142"/>
      <c r="I163" s="141"/>
      <c r="J163" s="143"/>
      <c r="K163" s="144"/>
      <c r="L163" s="144"/>
      <c r="M163" s="141"/>
      <c r="N163" s="145">
        <f t="shared" si="7"/>
        <v>0</v>
      </c>
      <c r="O163" s="141"/>
      <c r="P163" s="141"/>
      <c r="Q163" s="145">
        <f t="shared" si="8"/>
        <v>0</v>
      </c>
      <c r="R163" s="141"/>
      <c r="S163" s="141"/>
      <c r="T163" s="141"/>
      <c r="U163" s="146"/>
    </row>
    <row r="164" spans="1:21" ht="12.75" hidden="1" x14ac:dyDescent="0.2">
      <c r="A164" s="141">
        <f t="shared" si="9"/>
        <v>162</v>
      </c>
      <c r="B164" s="104"/>
      <c r="C164" s="104"/>
      <c r="D164" s="104"/>
      <c r="E164" s="104"/>
      <c r="F164" s="141"/>
      <c r="G164" s="142"/>
      <c r="H164" s="142"/>
      <c r="I164" s="141"/>
      <c r="J164" s="143"/>
      <c r="K164" s="144"/>
      <c r="L164" s="144"/>
      <c r="M164" s="141"/>
      <c r="N164" s="145">
        <f t="shared" si="7"/>
        <v>0</v>
      </c>
      <c r="O164" s="141"/>
      <c r="P164" s="141"/>
      <c r="Q164" s="145">
        <f t="shared" si="8"/>
        <v>0</v>
      </c>
      <c r="R164" s="141"/>
      <c r="S164" s="141"/>
      <c r="T164" s="141"/>
      <c r="U164" s="146"/>
    </row>
    <row r="165" spans="1:21" ht="12.75" hidden="1" x14ac:dyDescent="0.2">
      <c r="A165" s="141">
        <f t="shared" si="9"/>
        <v>163</v>
      </c>
      <c r="B165" s="104"/>
      <c r="C165" s="104"/>
      <c r="D165" s="104"/>
      <c r="E165" s="104"/>
      <c r="F165" s="141"/>
      <c r="G165" s="142"/>
      <c r="H165" s="142"/>
      <c r="I165" s="141"/>
      <c r="J165" s="143"/>
      <c r="K165" s="144"/>
      <c r="L165" s="144"/>
      <c r="M165" s="141"/>
      <c r="N165" s="145">
        <f t="shared" si="7"/>
        <v>0</v>
      </c>
      <c r="O165" s="141"/>
      <c r="P165" s="141"/>
      <c r="Q165" s="145">
        <f t="shared" si="8"/>
        <v>0</v>
      </c>
      <c r="R165" s="141"/>
      <c r="S165" s="141"/>
      <c r="T165" s="141"/>
      <c r="U165" s="146"/>
    </row>
    <row r="166" spans="1:21" ht="12.75" hidden="1" x14ac:dyDescent="0.2">
      <c r="A166" s="141">
        <f t="shared" si="9"/>
        <v>164</v>
      </c>
      <c r="B166" s="104"/>
      <c r="C166" s="104"/>
      <c r="D166" s="104"/>
      <c r="E166" s="104"/>
      <c r="F166" s="141"/>
      <c r="G166" s="142"/>
      <c r="H166" s="142"/>
      <c r="I166" s="141"/>
      <c r="J166" s="143"/>
      <c r="K166" s="144"/>
      <c r="L166" s="144"/>
      <c r="M166" s="141"/>
      <c r="N166" s="145">
        <f t="shared" si="7"/>
        <v>0</v>
      </c>
      <c r="O166" s="141"/>
      <c r="P166" s="141"/>
      <c r="Q166" s="145">
        <f t="shared" si="8"/>
        <v>0</v>
      </c>
      <c r="R166" s="141"/>
      <c r="S166" s="141"/>
      <c r="T166" s="141"/>
      <c r="U166" s="146"/>
    </row>
    <row r="167" spans="1:21" ht="12.75" hidden="1" x14ac:dyDescent="0.2">
      <c r="A167" s="141">
        <f t="shared" si="9"/>
        <v>165</v>
      </c>
      <c r="B167" s="104"/>
      <c r="C167" s="104"/>
      <c r="D167" s="104"/>
      <c r="E167" s="104"/>
      <c r="F167" s="141"/>
      <c r="G167" s="142"/>
      <c r="H167" s="142"/>
      <c r="I167" s="141"/>
      <c r="J167" s="143"/>
      <c r="K167" s="144"/>
      <c r="L167" s="144"/>
      <c r="M167" s="141"/>
      <c r="N167" s="145">
        <f t="shared" si="7"/>
        <v>0</v>
      </c>
      <c r="O167" s="141"/>
      <c r="P167" s="141"/>
      <c r="Q167" s="145">
        <f t="shared" si="8"/>
        <v>0</v>
      </c>
      <c r="R167" s="141"/>
      <c r="S167" s="141"/>
      <c r="T167" s="141"/>
      <c r="U167" s="146"/>
    </row>
    <row r="168" spans="1:21" ht="12.75" hidden="1" x14ac:dyDescent="0.2">
      <c r="A168" s="141">
        <f t="shared" si="9"/>
        <v>166</v>
      </c>
      <c r="B168" s="104"/>
      <c r="C168" s="104"/>
      <c r="D168" s="104"/>
      <c r="E168" s="104"/>
      <c r="F168" s="141"/>
      <c r="G168" s="142"/>
      <c r="H168" s="142"/>
      <c r="I168" s="141"/>
      <c r="J168" s="143"/>
      <c r="K168" s="144"/>
      <c r="L168" s="144"/>
      <c r="M168" s="141"/>
      <c r="N168" s="145">
        <f t="shared" si="7"/>
        <v>0</v>
      </c>
      <c r="O168" s="141"/>
      <c r="P168" s="141"/>
      <c r="Q168" s="145">
        <f t="shared" si="8"/>
        <v>0</v>
      </c>
      <c r="R168" s="141"/>
      <c r="S168" s="141"/>
      <c r="T168" s="141"/>
      <c r="U168" s="146"/>
    </row>
    <row r="169" spans="1:21" ht="12.75" hidden="1" x14ac:dyDescent="0.2">
      <c r="A169" s="141">
        <f t="shared" si="9"/>
        <v>167</v>
      </c>
      <c r="B169" s="104"/>
      <c r="C169" s="104"/>
      <c r="D169" s="104"/>
      <c r="E169" s="104"/>
      <c r="F169" s="141"/>
      <c r="G169" s="142"/>
      <c r="H169" s="142"/>
      <c r="I169" s="141"/>
      <c r="J169" s="143"/>
      <c r="K169" s="144"/>
      <c r="L169" s="144"/>
      <c r="M169" s="141"/>
      <c r="N169" s="145">
        <f t="shared" si="7"/>
        <v>0</v>
      </c>
      <c r="O169" s="141"/>
      <c r="P169" s="141"/>
      <c r="Q169" s="145">
        <f t="shared" si="8"/>
        <v>0</v>
      </c>
      <c r="R169" s="141"/>
      <c r="S169" s="141"/>
      <c r="T169" s="141"/>
      <c r="U169" s="146"/>
    </row>
    <row r="170" spans="1:21" ht="12.75" hidden="1" x14ac:dyDescent="0.2">
      <c r="A170" s="141">
        <f t="shared" si="9"/>
        <v>168</v>
      </c>
      <c r="B170" s="104"/>
      <c r="C170" s="104"/>
      <c r="D170" s="104"/>
      <c r="E170" s="104"/>
      <c r="F170" s="141"/>
      <c r="G170" s="142"/>
      <c r="H170" s="142"/>
      <c r="I170" s="141"/>
      <c r="J170" s="143"/>
      <c r="K170" s="144"/>
      <c r="L170" s="144"/>
      <c r="M170" s="141"/>
      <c r="N170" s="145">
        <f t="shared" si="7"/>
        <v>0</v>
      </c>
      <c r="O170" s="141"/>
      <c r="P170" s="141"/>
      <c r="Q170" s="145">
        <f t="shared" si="8"/>
        <v>0</v>
      </c>
      <c r="R170" s="141"/>
      <c r="S170" s="141"/>
      <c r="T170" s="141"/>
      <c r="U170" s="146"/>
    </row>
    <row r="171" spans="1:21" ht="12.75" hidden="1" x14ac:dyDescent="0.2">
      <c r="A171" s="141">
        <f t="shared" si="9"/>
        <v>169</v>
      </c>
      <c r="B171" s="104"/>
      <c r="C171" s="104"/>
      <c r="D171" s="104"/>
      <c r="E171" s="104"/>
      <c r="F171" s="141"/>
      <c r="G171" s="142"/>
      <c r="H171" s="142"/>
      <c r="I171" s="141"/>
      <c r="J171" s="143"/>
      <c r="K171" s="144"/>
      <c r="L171" s="144"/>
      <c r="M171" s="141"/>
      <c r="N171" s="145">
        <f t="shared" si="7"/>
        <v>0</v>
      </c>
      <c r="O171" s="141"/>
      <c r="P171" s="141"/>
      <c r="Q171" s="145">
        <f t="shared" si="8"/>
        <v>0</v>
      </c>
      <c r="R171" s="141"/>
      <c r="S171" s="141"/>
      <c r="T171" s="141"/>
      <c r="U171" s="146"/>
    </row>
    <row r="172" spans="1:21" ht="12.75" hidden="1" x14ac:dyDescent="0.2">
      <c r="A172" s="141">
        <f t="shared" si="9"/>
        <v>170</v>
      </c>
      <c r="B172" s="104"/>
      <c r="C172" s="104"/>
      <c r="D172" s="104"/>
      <c r="E172" s="104"/>
      <c r="F172" s="141"/>
      <c r="G172" s="142"/>
      <c r="H172" s="142"/>
      <c r="I172" s="141"/>
      <c r="J172" s="143"/>
      <c r="K172" s="144"/>
      <c r="L172" s="144"/>
      <c r="M172" s="141"/>
      <c r="N172" s="145">
        <f t="shared" si="7"/>
        <v>0</v>
      </c>
      <c r="O172" s="141"/>
      <c r="P172" s="141"/>
      <c r="Q172" s="145">
        <f t="shared" si="8"/>
        <v>0</v>
      </c>
      <c r="R172" s="141"/>
      <c r="S172" s="141"/>
      <c r="T172" s="141"/>
      <c r="U172" s="146"/>
    </row>
    <row r="173" spans="1:21" ht="12.75" hidden="1" x14ac:dyDescent="0.2">
      <c r="A173" s="141">
        <f t="shared" si="9"/>
        <v>171</v>
      </c>
      <c r="B173" s="104"/>
      <c r="C173" s="104"/>
      <c r="D173" s="104"/>
      <c r="E173" s="104"/>
      <c r="F173" s="141"/>
      <c r="G173" s="142"/>
      <c r="H173" s="142"/>
      <c r="I173" s="141"/>
      <c r="J173" s="143"/>
      <c r="K173" s="144"/>
      <c r="L173" s="144"/>
      <c r="M173" s="141"/>
      <c r="N173" s="145">
        <f t="shared" si="7"/>
        <v>0</v>
      </c>
      <c r="O173" s="141"/>
      <c r="P173" s="141"/>
      <c r="Q173" s="145">
        <f t="shared" si="8"/>
        <v>0</v>
      </c>
      <c r="R173" s="141"/>
      <c r="S173" s="141"/>
      <c r="T173" s="141"/>
      <c r="U173" s="146"/>
    </row>
    <row r="174" spans="1:21" ht="12.75" hidden="1" x14ac:dyDescent="0.2">
      <c r="A174" s="141">
        <f t="shared" si="9"/>
        <v>172</v>
      </c>
      <c r="B174" s="104"/>
      <c r="C174" s="104"/>
      <c r="D174" s="104"/>
      <c r="E174" s="104"/>
      <c r="F174" s="141"/>
      <c r="G174" s="142"/>
      <c r="H174" s="142"/>
      <c r="I174" s="141"/>
      <c r="J174" s="143"/>
      <c r="K174" s="144"/>
      <c r="L174" s="144"/>
      <c r="M174" s="141"/>
      <c r="N174" s="145">
        <f t="shared" si="7"/>
        <v>0</v>
      </c>
      <c r="O174" s="141"/>
      <c r="P174" s="141"/>
      <c r="Q174" s="145">
        <f t="shared" si="8"/>
        <v>0</v>
      </c>
      <c r="R174" s="141"/>
      <c r="S174" s="141"/>
      <c r="T174" s="141"/>
      <c r="U174" s="146"/>
    </row>
    <row r="175" spans="1:21" ht="12.75" hidden="1" x14ac:dyDescent="0.2">
      <c r="A175" s="141">
        <f t="shared" si="9"/>
        <v>173</v>
      </c>
      <c r="B175" s="104"/>
      <c r="C175" s="104"/>
      <c r="D175" s="104"/>
      <c r="E175" s="104"/>
      <c r="F175" s="141"/>
      <c r="G175" s="142"/>
      <c r="H175" s="142"/>
      <c r="I175" s="141"/>
      <c r="J175" s="143"/>
      <c r="K175" s="144"/>
      <c r="L175" s="144"/>
      <c r="M175" s="141"/>
      <c r="N175" s="145">
        <f t="shared" si="7"/>
        <v>0</v>
      </c>
      <c r="O175" s="141"/>
      <c r="P175" s="141"/>
      <c r="Q175" s="145">
        <f t="shared" si="8"/>
        <v>0</v>
      </c>
      <c r="R175" s="141"/>
      <c r="S175" s="141"/>
      <c r="T175" s="141"/>
      <c r="U175" s="146"/>
    </row>
    <row r="176" spans="1:21" ht="12.75" hidden="1" x14ac:dyDescent="0.2">
      <c r="A176" s="141">
        <f t="shared" si="9"/>
        <v>174</v>
      </c>
      <c r="B176" s="104"/>
      <c r="C176" s="104"/>
      <c r="D176" s="104"/>
      <c r="E176" s="104"/>
      <c r="F176" s="141"/>
      <c r="G176" s="142"/>
      <c r="H176" s="142"/>
      <c r="I176" s="141"/>
      <c r="J176" s="143"/>
      <c r="K176" s="144"/>
      <c r="L176" s="144"/>
      <c r="M176" s="141"/>
      <c r="N176" s="145">
        <f t="shared" si="7"/>
        <v>0</v>
      </c>
      <c r="O176" s="141"/>
      <c r="P176" s="141"/>
      <c r="Q176" s="145">
        <f t="shared" si="8"/>
        <v>0</v>
      </c>
      <c r="R176" s="141"/>
      <c r="S176" s="141"/>
      <c r="T176" s="141"/>
      <c r="U176" s="146"/>
    </row>
    <row r="177" spans="1:21" ht="12.75" hidden="1" x14ac:dyDescent="0.2">
      <c r="A177" s="141">
        <f t="shared" si="9"/>
        <v>175</v>
      </c>
      <c r="B177" s="104"/>
      <c r="C177" s="104"/>
      <c r="D177" s="104"/>
      <c r="E177" s="104"/>
      <c r="F177" s="141"/>
      <c r="G177" s="142"/>
      <c r="H177" s="142"/>
      <c r="I177" s="141"/>
      <c r="J177" s="143"/>
      <c r="K177" s="144"/>
      <c r="L177" s="144"/>
      <c r="M177" s="141"/>
      <c r="N177" s="145">
        <f t="shared" si="7"/>
        <v>0</v>
      </c>
      <c r="O177" s="141"/>
      <c r="P177" s="141"/>
      <c r="Q177" s="145">
        <f t="shared" si="8"/>
        <v>0</v>
      </c>
      <c r="R177" s="141"/>
      <c r="S177" s="141"/>
      <c r="T177" s="141"/>
      <c r="U177" s="146"/>
    </row>
    <row r="178" spans="1:21" ht="12.75" hidden="1" x14ac:dyDescent="0.2">
      <c r="A178" s="141">
        <f t="shared" si="9"/>
        <v>176</v>
      </c>
      <c r="B178" s="104"/>
      <c r="C178" s="104"/>
      <c r="D178" s="104"/>
      <c r="E178" s="104"/>
      <c r="F178" s="141"/>
      <c r="G178" s="142"/>
      <c r="H178" s="142"/>
      <c r="I178" s="141"/>
      <c r="J178" s="143"/>
      <c r="K178" s="144"/>
      <c r="L178" s="144"/>
      <c r="M178" s="141"/>
      <c r="N178" s="145">
        <f t="shared" si="7"/>
        <v>0</v>
      </c>
      <c r="O178" s="141"/>
      <c r="P178" s="141"/>
      <c r="Q178" s="145">
        <f t="shared" si="8"/>
        <v>0</v>
      </c>
      <c r="R178" s="141"/>
      <c r="S178" s="141"/>
      <c r="T178" s="141"/>
      <c r="U178" s="146"/>
    </row>
    <row r="179" spans="1:21" ht="12.75" hidden="1" x14ac:dyDescent="0.2">
      <c r="A179" s="141">
        <f t="shared" si="9"/>
        <v>177</v>
      </c>
      <c r="B179" s="104"/>
      <c r="C179" s="104"/>
      <c r="D179" s="104"/>
      <c r="E179" s="104"/>
      <c r="F179" s="141"/>
      <c r="G179" s="142"/>
      <c r="H179" s="142"/>
      <c r="I179" s="141"/>
      <c r="J179" s="143"/>
      <c r="K179" s="144"/>
      <c r="L179" s="144"/>
      <c r="M179" s="141"/>
      <c r="N179" s="145">
        <f t="shared" si="7"/>
        <v>0</v>
      </c>
      <c r="O179" s="141"/>
      <c r="P179" s="141"/>
      <c r="Q179" s="145">
        <f t="shared" si="8"/>
        <v>0</v>
      </c>
      <c r="R179" s="141"/>
      <c r="S179" s="141"/>
      <c r="T179" s="141"/>
      <c r="U179" s="146"/>
    </row>
    <row r="180" spans="1:21" ht="12.75" hidden="1" x14ac:dyDescent="0.2">
      <c r="A180" s="141">
        <f t="shared" si="9"/>
        <v>178</v>
      </c>
      <c r="B180" s="104"/>
      <c r="C180" s="104"/>
      <c r="D180" s="104"/>
      <c r="E180" s="104"/>
      <c r="F180" s="141"/>
      <c r="G180" s="142"/>
      <c r="H180" s="142"/>
      <c r="I180" s="141"/>
      <c r="J180" s="143"/>
      <c r="K180" s="144"/>
      <c r="L180" s="144"/>
      <c r="M180" s="141"/>
      <c r="N180" s="145">
        <f t="shared" si="7"/>
        <v>0</v>
      </c>
      <c r="O180" s="141"/>
      <c r="P180" s="141"/>
      <c r="Q180" s="145">
        <f t="shared" si="8"/>
        <v>0</v>
      </c>
      <c r="R180" s="141"/>
      <c r="S180" s="141"/>
      <c r="T180" s="141"/>
      <c r="U180" s="146"/>
    </row>
    <row r="181" spans="1:21" ht="12.75" hidden="1" x14ac:dyDescent="0.2">
      <c r="A181" s="141">
        <f t="shared" si="9"/>
        <v>179</v>
      </c>
      <c r="B181" s="104"/>
      <c r="C181" s="104"/>
      <c r="D181" s="104"/>
      <c r="E181" s="104"/>
      <c r="F181" s="141"/>
      <c r="G181" s="142"/>
      <c r="H181" s="142"/>
      <c r="I181" s="141"/>
      <c r="J181" s="143"/>
      <c r="K181" s="144"/>
      <c r="L181" s="144"/>
      <c r="M181" s="141"/>
      <c r="N181" s="145">
        <f t="shared" si="7"/>
        <v>0</v>
      </c>
      <c r="O181" s="141"/>
      <c r="P181" s="141"/>
      <c r="Q181" s="145">
        <f t="shared" si="8"/>
        <v>0</v>
      </c>
      <c r="R181" s="141"/>
      <c r="S181" s="141"/>
      <c r="T181" s="141"/>
      <c r="U181" s="146"/>
    </row>
    <row r="182" spans="1:21" ht="12.75" hidden="1" x14ac:dyDescent="0.2">
      <c r="A182" s="141">
        <f t="shared" si="9"/>
        <v>180</v>
      </c>
      <c r="B182" s="104"/>
      <c r="C182" s="104"/>
      <c r="D182" s="104"/>
      <c r="E182" s="104"/>
      <c r="F182" s="141"/>
      <c r="G182" s="142"/>
      <c r="H182" s="142"/>
      <c r="I182" s="141"/>
      <c r="J182" s="143"/>
      <c r="K182" s="144"/>
      <c r="L182" s="144"/>
      <c r="M182" s="141"/>
      <c r="N182" s="145">
        <f t="shared" si="7"/>
        <v>0</v>
      </c>
      <c r="O182" s="141"/>
      <c r="P182" s="141"/>
      <c r="Q182" s="145">
        <f t="shared" si="8"/>
        <v>0</v>
      </c>
      <c r="R182" s="141"/>
      <c r="S182" s="141"/>
      <c r="T182" s="141"/>
      <c r="U182" s="146"/>
    </row>
    <row r="183" spans="1:21" ht="12.75" hidden="1" x14ac:dyDescent="0.2">
      <c r="A183" s="141">
        <f t="shared" si="9"/>
        <v>181</v>
      </c>
      <c r="B183" s="104"/>
      <c r="C183" s="104"/>
      <c r="D183" s="104"/>
      <c r="E183" s="104"/>
      <c r="F183" s="141"/>
      <c r="G183" s="142"/>
      <c r="H183" s="142"/>
      <c r="I183" s="141"/>
      <c r="J183" s="143"/>
      <c r="K183" s="144"/>
      <c r="L183" s="144"/>
      <c r="M183" s="141"/>
      <c r="N183" s="145">
        <f t="shared" si="7"/>
        <v>0</v>
      </c>
      <c r="O183" s="141"/>
      <c r="P183" s="141"/>
      <c r="Q183" s="145">
        <f t="shared" si="8"/>
        <v>0</v>
      </c>
      <c r="R183" s="141"/>
      <c r="S183" s="141"/>
      <c r="T183" s="141"/>
      <c r="U183" s="146"/>
    </row>
    <row r="184" spans="1:21" ht="12.75" hidden="1" x14ac:dyDescent="0.2">
      <c r="A184" s="141">
        <f t="shared" si="9"/>
        <v>182</v>
      </c>
      <c r="B184" s="104"/>
      <c r="C184" s="104"/>
      <c r="D184" s="104"/>
      <c r="E184" s="104"/>
      <c r="F184" s="141"/>
      <c r="G184" s="142"/>
      <c r="H184" s="142"/>
      <c r="I184" s="141"/>
      <c r="J184" s="143"/>
      <c r="K184" s="144"/>
      <c r="L184" s="144"/>
      <c r="M184" s="141"/>
      <c r="N184" s="145">
        <f t="shared" si="7"/>
        <v>0</v>
      </c>
      <c r="O184" s="141"/>
      <c r="P184" s="141"/>
      <c r="Q184" s="145">
        <f t="shared" si="8"/>
        <v>0</v>
      </c>
      <c r="R184" s="141"/>
      <c r="S184" s="141"/>
      <c r="T184" s="141"/>
      <c r="U184" s="146"/>
    </row>
    <row r="185" spans="1:21" ht="12.75" hidden="1" x14ac:dyDescent="0.2">
      <c r="A185" s="141">
        <f t="shared" si="9"/>
        <v>183</v>
      </c>
      <c r="B185" s="104"/>
      <c r="C185" s="104"/>
      <c r="D185" s="104"/>
      <c r="E185" s="104"/>
      <c r="F185" s="141"/>
      <c r="G185" s="142"/>
      <c r="H185" s="142"/>
      <c r="I185" s="141"/>
      <c r="J185" s="143"/>
      <c r="K185" s="144"/>
      <c r="L185" s="144"/>
      <c r="M185" s="141"/>
      <c r="N185" s="145">
        <f t="shared" si="7"/>
        <v>0</v>
      </c>
      <c r="O185" s="141"/>
      <c r="P185" s="141"/>
      <c r="Q185" s="145">
        <f t="shared" si="8"/>
        <v>0</v>
      </c>
      <c r="R185" s="141"/>
      <c r="S185" s="141"/>
      <c r="T185" s="141"/>
      <c r="U185" s="146"/>
    </row>
    <row r="186" spans="1:21" ht="12.75" hidden="1" x14ac:dyDescent="0.2">
      <c r="A186" s="141">
        <f t="shared" si="9"/>
        <v>184</v>
      </c>
      <c r="B186" s="104"/>
      <c r="C186" s="104"/>
      <c r="D186" s="104"/>
      <c r="E186" s="104"/>
      <c r="F186" s="141"/>
      <c r="G186" s="142"/>
      <c r="H186" s="142"/>
      <c r="I186" s="141"/>
      <c r="J186" s="143"/>
      <c r="K186" s="144"/>
      <c r="L186" s="144"/>
      <c r="M186" s="141"/>
      <c r="N186" s="145">
        <f t="shared" si="7"/>
        <v>0</v>
      </c>
      <c r="O186" s="141"/>
      <c r="P186" s="141"/>
      <c r="Q186" s="145">
        <f t="shared" si="8"/>
        <v>0</v>
      </c>
      <c r="R186" s="141"/>
      <c r="S186" s="141"/>
      <c r="T186" s="141"/>
      <c r="U186" s="146"/>
    </row>
    <row r="187" spans="1:21" ht="12.75" hidden="1" x14ac:dyDescent="0.2">
      <c r="A187" s="141">
        <f t="shared" si="9"/>
        <v>185</v>
      </c>
      <c r="B187" s="104"/>
      <c r="C187" s="104"/>
      <c r="D187" s="104"/>
      <c r="E187" s="104"/>
      <c r="F187" s="141"/>
      <c r="G187" s="142"/>
      <c r="H187" s="142"/>
      <c r="I187" s="141"/>
      <c r="J187" s="143"/>
      <c r="K187" s="144"/>
      <c r="L187" s="144"/>
      <c r="M187" s="141"/>
      <c r="N187" s="145">
        <f t="shared" si="7"/>
        <v>0</v>
      </c>
      <c r="O187" s="141"/>
      <c r="P187" s="141"/>
      <c r="Q187" s="145">
        <f t="shared" si="8"/>
        <v>0</v>
      </c>
      <c r="R187" s="141"/>
      <c r="S187" s="141"/>
      <c r="T187" s="141"/>
      <c r="U187" s="146"/>
    </row>
    <row r="188" spans="1:21" ht="12.75" hidden="1" x14ac:dyDescent="0.2">
      <c r="A188" s="141">
        <f t="shared" si="9"/>
        <v>186</v>
      </c>
      <c r="B188" s="104"/>
      <c r="C188" s="104"/>
      <c r="D188" s="104"/>
      <c r="E188" s="104"/>
      <c r="F188" s="141"/>
      <c r="G188" s="142"/>
      <c r="H188" s="142"/>
      <c r="I188" s="141"/>
      <c r="J188" s="143"/>
      <c r="K188" s="144"/>
      <c r="L188" s="144"/>
      <c r="M188" s="141"/>
      <c r="N188" s="145">
        <f t="shared" si="7"/>
        <v>0</v>
      </c>
      <c r="O188" s="141"/>
      <c r="P188" s="141"/>
      <c r="Q188" s="145">
        <f t="shared" si="8"/>
        <v>0</v>
      </c>
      <c r="R188" s="141"/>
      <c r="S188" s="141"/>
      <c r="T188" s="141"/>
      <c r="U188" s="146"/>
    </row>
    <row r="189" spans="1:21" ht="12.75" hidden="1" x14ac:dyDescent="0.2">
      <c r="A189" s="141">
        <f t="shared" si="9"/>
        <v>187</v>
      </c>
      <c r="B189" s="104"/>
      <c r="C189" s="104"/>
      <c r="D189" s="104"/>
      <c r="E189" s="104"/>
      <c r="F189" s="141"/>
      <c r="G189" s="142"/>
      <c r="H189" s="142"/>
      <c r="I189" s="141"/>
      <c r="J189" s="143"/>
      <c r="K189" s="144"/>
      <c r="L189" s="144"/>
      <c r="M189" s="141"/>
      <c r="N189" s="145">
        <f t="shared" si="7"/>
        <v>0</v>
      </c>
      <c r="O189" s="141"/>
      <c r="P189" s="141"/>
      <c r="Q189" s="145">
        <f t="shared" si="8"/>
        <v>0</v>
      </c>
      <c r="R189" s="141"/>
      <c r="S189" s="141"/>
      <c r="T189" s="141"/>
      <c r="U189" s="146"/>
    </row>
    <row r="190" spans="1:21" ht="12.75" hidden="1" x14ac:dyDescent="0.2">
      <c r="A190" s="141">
        <f t="shared" si="9"/>
        <v>188</v>
      </c>
      <c r="B190" s="104"/>
      <c r="C190" s="104"/>
      <c r="D190" s="104"/>
      <c r="E190" s="104"/>
      <c r="F190" s="141"/>
      <c r="G190" s="142"/>
      <c r="H190" s="142"/>
      <c r="I190" s="141"/>
      <c r="J190" s="143"/>
      <c r="K190" s="144"/>
      <c r="L190" s="144"/>
      <c r="M190" s="141"/>
      <c r="N190" s="145">
        <f t="shared" si="7"/>
        <v>0</v>
      </c>
      <c r="O190" s="141"/>
      <c r="P190" s="141"/>
      <c r="Q190" s="145">
        <f t="shared" si="8"/>
        <v>0</v>
      </c>
      <c r="R190" s="141"/>
      <c r="S190" s="141"/>
      <c r="T190" s="141"/>
      <c r="U190" s="146"/>
    </row>
    <row r="191" spans="1:21" ht="12.75" hidden="1" x14ac:dyDescent="0.2">
      <c r="A191" s="141">
        <f t="shared" si="9"/>
        <v>189</v>
      </c>
      <c r="B191" s="104"/>
      <c r="C191" s="104"/>
      <c r="D191" s="104"/>
      <c r="E191" s="104"/>
      <c r="F191" s="141"/>
      <c r="G191" s="142"/>
      <c r="H191" s="142"/>
      <c r="I191" s="141"/>
      <c r="J191" s="143"/>
      <c r="K191" s="144"/>
      <c r="L191" s="144"/>
      <c r="M191" s="141"/>
      <c r="N191" s="145">
        <f t="shared" si="7"/>
        <v>0</v>
      </c>
      <c r="O191" s="141"/>
      <c r="P191" s="141"/>
      <c r="Q191" s="145">
        <f t="shared" si="8"/>
        <v>0</v>
      </c>
      <c r="R191" s="141"/>
      <c r="S191" s="141"/>
      <c r="T191" s="141"/>
      <c r="U191" s="146"/>
    </row>
    <row r="192" spans="1:21" ht="12.75" hidden="1" x14ac:dyDescent="0.2">
      <c r="A192" s="141">
        <f t="shared" si="9"/>
        <v>190</v>
      </c>
      <c r="B192" s="104"/>
      <c r="C192" s="104"/>
      <c r="D192" s="104"/>
      <c r="E192" s="104"/>
      <c r="F192" s="141"/>
      <c r="G192" s="142"/>
      <c r="H192" s="142"/>
      <c r="I192" s="141"/>
      <c r="J192" s="143"/>
      <c r="K192" s="144"/>
      <c r="L192" s="144"/>
      <c r="M192" s="141"/>
      <c r="N192" s="145">
        <f t="shared" si="7"/>
        <v>0</v>
      </c>
      <c r="O192" s="141"/>
      <c r="P192" s="141"/>
      <c r="Q192" s="145">
        <f t="shared" si="8"/>
        <v>0</v>
      </c>
      <c r="R192" s="141"/>
      <c r="S192" s="141"/>
      <c r="T192" s="141"/>
      <c r="U192" s="146"/>
    </row>
    <row r="193" spans="1:21" ht="12.75" hidden="1" x14ac:dyDescent="0.2">
      <c r="A193" s="141">
        <f t="shared" si="9"/>
        <v>191</v>
      </c>
      <c r="B193" s="104"/>
      <c r="C193" s="104"/>
      <c r="D193" s="104"/>
      <c r="E193" s="104"/>
      <c r="F193" s="141"/>
      <c r="G193" s="142"/>
      <c r="H193" s="142"/>
      <c r="I193" s="141"/>
      <c r="J193" s="143"/>
      <c r="K193" s="144"/>
      <c r="L193" s="144"/>
      <c r="M193" s="141"/>
      <c r="N193" s="145">
        <f t="shared" si="7"/>
        <v>0</v>
      </c>
      <c r="O193" s="141"/>
      <c r="P193" s="141"/>
      <c r="Q193" s="145">
        <f t="shared" si="8"/>
        <v>0</v>
      </c>
      <c r="R193" s="141"/>
      <c r="S193" s="141"/>
      <c r="T193" s="141"/>
      <c r="U193" s="146"/>
    </row>
    <row r="194" spans="1:21" ht="12.75" hidden="1" x14ac:dyDescent="0.2">
      <c r="A194" s="141">
        <f t="shared" si="9"/>
        <v>192</v>
      </c>
      <c r="B194" s="104"/>
      <c r="C194" s="104"/>
      <c r="D194" s="104"/>
      <c r="E194" s="104"/>
      <c r="F194" s="141"/>
      <c r="G194" s="142"/>
      <c r="H194" s="142"/>
      <c r="I194" s="141"/>
      <c r="J194" s="143"/>
      <c r="K194" s="144"/>
      <c r="L194" s="144"/>
      <c r="M194" s="141"/>
      <c r="N194" s="145">
        <f t="shared" si="7"/>
        <v>0</v>
      </c>
      <c r="O194" s="141"/>
      <c r="P194" s="141"/>
      <c r="Q194" s="145">
        <f t="shared" si="8"/>
        <v>0</v>
      </c>
      <c r="R194" s="141"/>
      <c r="S194" s="141"/>
      <c r="T194" s="141"/>
      <c r="U194" s="146"/>
    </row>
    <row r="195" spans="1:21" ht="12.75" hidden="1" x14ac:dyDescent="0.2">
      <c r="A195" s="141">
        <f t="shared" si="9"/>
        <v>193</v>
      </c>
      <c r="B195" s="104"/>
      <c r="C195" s="104"/>
      <c r="D195" s="104"/>
      <c r="E195" s="104"/>
      <c r="F195" s="141"/>
      <c r="G195" s="142"/>
      <c r="H195" s="142"/>
      <c r="I195" s="141"/>
      <c r="J195" s="143"/>
      <c r="K195" s="144"/>
      <c r="L195" s="144"/>
      <c r="M195" s="141"/>
      <c r="N195" s="145">
        <f t="shared" si="7"/>
        <v>0</v>
      </c>
      <c r="O195" s="141"/>
      <c r="P195" s="141"/>
      <c r="Q195" s="145">
        <f t="shared" si="8"/>
        <v>0</v>
      </c>
      <c r="R195" s="141"/>
      <c r="S195" s="141"/>
      <c r="T195" s="141"/>
      <c r="U195" s="146"/>
    </row>
    <row r="196" spans="1:21" ht="12.75" hidden="1" x14ac:dyDescent="0.2">
      <c r="A196" s="141">
        <f t="shared" si="9"/>
        <v>194</v>
      </c>
      <c r="B196" s="104"/>
      <c r="C196" s="104"/>
      <c r="D196" s="104"/>
      <c r="E196" s="104"/>
      <c r="F196" s="141"/>
      <c r="G196" s="142"/>
      <c r="H196" s="142"/>
      <c r="I196" s="141"/>
      <c r="J196" s="143"/>
      <c r="K196" s="144"/>
      <c r="L196" s="144"/>
      <c r="M196" s="141"/>
      <c r="N196" s="145">
        <f t="shared" ref="N196:N259" si="10">K196+L196+M196</f>
        <v>0</v>
      </c>
      <c r="O196" s="141"/>
      <c r="P196" s="141"/>
      <c r="Q196" s="145">
        <f t="shared" ref="Q196:Q259" si="11">N196</f>
        <v>0</v>
      </c>
      <c r="R196" s="141"/>
      <c r="S196" s="141"/>
      <c r="T196" s="141"/>
      <c r="U196" s="146"/>
    </row>
    <row r="197" spans="1:21" ht="12.75" hidden="1" x14ac:dyDescent="0.2">
      <c r="A197" s="141">
        <f t="shared" ref="A197:A260" si="12">A196+1</f>
        <v>195</v>
      </c>
      <c r="B197" s="104"/>
      <c r="C197" s="104"/>
      <c r="D197" s="104"/>
      <c r="E197" s="104"/>
      <c r="F197" s="141"/>
      <c r="G197" s="142"/>
      <c r="H197" s="142"/>
      <c r="I197" s="141"/>
      <c r="J197" s="143"/>
      <c r="K197" s="144"/>
      <c r="L197" s="144"/>
      <c r="M197" s="141"/>
      <c r="N197" s="145">
        <f t="shared" si="10"/>
        <v>0</v>
      </c>
      <c r="O197" s="141"/>
      <c r="P197" s="141"/>
      <c r="Q197" s="145">
        <f t="shared" si="11"/>
        <v>0</v>
      </c>
      <c r="R197" s="141"/>
      <c r="S197" s="141"/>
      <c r="T197" s="141"/>
      <c r="U197" s="146"/>
    </row>
    <row r="198" spans="1:21" ht="12.75" hidden="1" x14ac:dyDescent="0.2">
      <c r="A198" s="141">
        <f t="shared" si="12"/>
        <v>196</v>
      </c>
      <c r="B198" s="104"/>
      <c r="C198" s="104"/>
      <c r="D198" s="104"/>
      <c r="E198" s="104"/>
      <c r="F198" s="141"/>
      <c r="G198" s="142"/>
      <c r="H198" s="142"/>
      <c r="I198" s="141"/>
      <c r="J198" s="143"/>
      <c r="K198" s="144"/>
      <c r="L198" s="144"/>
      <c r="M198" s="141"/>
      <c r="N198" s="145">
        <f t="shared" si="10"/>
        <v>0</v>
      </c>
      <c r="O198" s="141"/>
      <c r="P198" s="141"/>
      <c r="Q198" s="145">
        <f t="shared" si="11"/>
        <v>0</v>
      </c>
      <c r="R198" s="141"/>
      <c r="S198" s="141"/>
      <c r="T198" s="141"/>
      <c r="U198" s="146"/>
    </row>
    <row r="199" spans="1:21" ht="12.75" hidden="1" x14ac:dyDescent="0.2">
      <c r="A199" s="141">
        <f t="shared" si="12"/>
        <v>197</v>
      </c>
      <c r="B199" s="104"/>
      <c r="C199" s="104"/>
      <c r="D199" s="104"/>
      <c r="E199" s="104"/>
      <c r="F199" s="141"/>
      <c r="G199" s="142"/>
      <c r="H199" s="142"/>
      <c r="I199" s="141"/>
      <c r="J199" s="143"/>
      <c r="K199" s="144"/>
      <c r="L199" s="144"/>
      <c r="M199" s="141"/>
      <c r="N199" s="145">
        <f t="shared" si="10"/>
        <v>0</v>
      </c>
      <c r="O199" s="141"/>
      <c r="P199" s="141"/>
      <c r="Q199" s="145">
        <f t="shared" si="11"/>
        <v>0</v>
      </c>
      <c r="R199" s="141"/>
      <c r="S199" s="141"/>
      <c r="T199" s="141"/>
      <c r="U199" s="146"/>
    </row>
    <row r="200" spans="1:21" ht="12.75" hidden="1" x14ac:dyDescent="0.2">
      <c r="A200" s="141">
        <f t="shared" si="12"/>
        <v>198</v>
      </c>
      <c r="B200" s="104"/>
      <c r="C200" s="104"/>
      <c r="D200" s="104"/>
      <c r="E200" s="104"/>
      <c r="F200" s="141"/>
      <c r="G200" s="142"/>
      <c r="H200" s="142"/>
      <c r="I200" s="141"/>
      <c r="J200" s="143"/>
      <c r="K200" s="144"/>
      <c r="L200" s="144"/>
      <c r="M200" s="141"/>
      <c r="N200" s="145">
        <f t="shared" si="10"/>
        <v>0</v>
      </c>
      <c r="O200" s="141"/>
      <c r="P200" s="141"/>
      <c r="Q200" s="145">
        <f t="shared" si="11"/>
        <v>0</v>
      </c>
      <c r="R200" s="141"/>
      <c r="S200" s="141"/>
      <c r="T200" s="141"/>
      <c r="U200" s="146"/>
    </row>
    <row r="201" spans="1:21" ht="12.75" hidden="1" x14ac:dyDescent="0.2">
      <c r="A201" s="141">
        <f t="shared" si="12"/>
        <v>199</v>
      </c>
      <c r="B201" s="104"/>
      <c r="C201" s="104"/>
      <c r="D201" s="104"/>
      <c r="E201" s="104"/>
      <c r="F201" s="141"/>
      <c r="G201" s="142"/>
      <c r="H201" s="142"/>
      <c r="I201" s="141"/>
      <c r="J201" s="143"/>
      <c r="K201" s="144"/>
      <c r="L201" s="144"/>
      <c r="M201" s="141"/>
      <c r="N201" s="145">
        <f t="shared" si="10"/>
        <v>0</v>
      </c>
      <c r="O201" s="141"/>
      <c r="P201" s="141"/>
      <c r="Q201" s="145">
        <f t="shared" si="11"/>
        <v>0</v>
      </c>
      <c r="R201" s="141"/>
      <c r="S201" s="141"/>
      <c r="T201" s="141"/>
      <c r="U201" s="146"/>
    </row>
    <row r="202" spans="1:21" ht="12.75" hidden="1" x14ac:dyDescent="0.2">
      <c r="A202" s="141">
        <f t="shared" si="12"/>
        <v>200</v>
      </c>
      <c r="B202" s="104"/>
      <c r="C202" s="104"/>
      <c r="D202" s="104"/>
      <c r="E202" s="104"/>
      <c r="F202" s="141"/>
      <c r="G202" s="142"/>
      <c r="H202" s="142"/>
      <c r="I202" s="141"/>
      <c r="J202" s="143"/>
      <c r="K202" s="144"/>
      <c r="L202" s="144"/>
      <c r="M202" s="141"/>
      <c r="N202" s="145">
        <f t="shared" si="10"/>
        <v>0</v>
      </c>
      <c r="O202" s="141"/>
      <c r="P202" s="141"/>
      <c r="Q202" s="145">
        <f t="shared" si="11"/>
        <v>0</v>
      </c>
      <c r="R202" s="141"/>
      <c r="S202" s="141"/>
      <c r="T202" s="141"/>
      <c r="U202" s="146"/>
    </row>
    <row r="203" spans="1:21" ht="12.75" hidden="1" x14ac:dyDescent="0.2">
      <c r="A203" s="141">
        <f t="shared" si="12"/>
        <v>201</v>
      </c>
      <c r="B203" s="104"/>
      <c r="C203" s="104"/>
      <c r="D203" s="104"/>
      <c r="E203" s="104"/>
      <c r="F203" s="141"/>
      <c r="G203" s="142"/>
      <c r="H203" s="142"/>
      <c r="I203" s="141"/>
      <c r="J203" s="143"/>
      <c r="K203" s="144"/>
      <c r="L203" s="144"/>
      <c r="M203" s="141"/>
      <c r="N203" s="145">
        <f t="shared" si="10"/>
        <v>0</v>
      </c>
      <c r="O203" s="141"/>
      <c r="P203" s="141"/>
      <c r="Q203" s="145">
        <f t="shared" si="11"/>
        <v>0</v>
      </c>
      <c r="R203" s="141"/>
      <c r="S203" s="141"/>
      <c r="T203" s="141"/>
      <c r="U203" s="146"/>
    </row>
    <row r="204" spans="1:21" ht="12.75" hidden="1" x14ac:dyDescent="0.2">
      <c r="A204" s="141">
        <f t="shared" si="12"/>
        <v>202</v>
      </c>
      <c r="B204" s="104"/>
      <c r="C204" s="104"/>
      <c r="D204" s="104"/>
      <c r="E204" s="104"/>
      <c r="F204" s="141"/>
      <c r="G204" s="142"/>
      <c r="H204" s="142"/>
      <c r="I204" s="141"/>
      <c r="J204" s="143"/>
      <c r="K204" s="144"/>
      <c r="L204" s="144"/>
      <c r="M204" s="141"/>
      <c r="N204" s="145">
        <f t="shared" si="10"/>
        <v>0</v>
      </c>
      <c r="O204" s="141"/>
      <c r="P204" s="141"/>
      <c r="Q204" s="145">
        <f t="shared" si="11"/>
        <v>0</v>
      </c>
      <c r="R204" s="141"/>
      <c r="S204" s="141"/>
      <c r="T204" s="141"/>
      <c r="U204" s="146"/>
    </row>
    <row r="205" spans="1:21" ht="12.75" hidden="1" x14ac:dyDescent="0.2">
      <c r="A205" s="141">
        <f t="shared" si="12"/>
        <v>203</v>
      </c>
      <c r="B205" s="104"/>
      <c r="C205" s="104"/>
      <c r="D205" s="104"/>
      <c r="E205" s="104"/>
      <c r="F205" s="141"/>
      <c r="G205" s="142"/>
      <c r="H205" s="142"/>
      <c r="I205" s="141"/>
      <c r="J205" s="143"/>
      <c r="K205" s="144"/>
      <c r="L205" s="144"/>
      <c r="M205" s="141"/>
      <c r="N205" s="145">
        <f t="shared" si="10"/>
        <v>0</v>
      </c>
      <c r="O205" s="141"/>
      <c r="P205" s="141"/>
      <c r="Q205" s="145">
        <f t="shared" si="11"/>
        <v>0</v>
      </c>
      <c r="R205" s="141"/>
      <c r="S205" s="141"/>
      <c r="T205" s="141"/>
      <c r="U205" s="146"/>
    </row>
    <row r="206" spans="1:21" ht="12.75" hidden="1" x14ac:dyDescent="0.2">
      <c r="A206" s="141">
        <f t="shared" si="12"/>
        <v>204</v>
      </c>
      <c r="B206" s="104"/>
      <c r="C206" s="104"/>
      <c r="D206" s="104"/>
      <c r="E206" s="104"/>
      <c r="F206" s="141"/>
      <c r="G206" s="142"/>
      <c r="H206" s="142"/>
      <c r="I206" s="141"/>
      <c r="J206" s="143"/>
      <c r="K206" s="144"/>
      <c r="L206" s="144"/>
      <c r="M206" s="141"/>
      <c r="N206" s="145">
        <f t="shared" si="10"/>
        <v>0</v>
      </c>
      <c r="O206" s="141"/>
      <c r="P206" s="141"/>
      <c r="Q206" s="145">
        <f t="shared" si="11"/>
        <v>0</v>
      </c>
      <c r="R206" s="141"/>
      <c r="S206" s="141"/>
      <c r="T206" s="141"/>
      <c r="U206" s="146"/>
    </row>
    <row r="207" spans="1:21" ht="12.75" hidden="1" x14ac:dyDescent="0.2">
      <c r="A207" s="141">
        <f t="shared" si="12"/>
        <v>205</v>
      </c>
      <c r="B207" s="104"/>
      <c r="C207" s="104"/>
      <c r="D207" s="104"/>
      <c r="E207" s="104"/>
      <c r="F207" s="141"/>
      <c r="G207" s="142"/>
      <c r="H207" s="142"/>
      <c r="I207" s="141"/>
      <c r="J207" s="143"/>
      <c r="K207" s="144"/>
      <c r="L207" s="144"/>
      <c r="M207" s="141"/>
      <c r="N207" s="145">
        <f t="shared" si="10"/>
        <v>0</v>
      </c>
      <c r="O207" s="141"/>
      <c r="P207" s="141"/>
      <c r="Q207" s="145">
        <f t="shared" si="11"/>
        <v>0</v>
      </c>
      <c r="R207" s="141"/>
      <c r="S207" s="141"/>
      <c r="T207" s="141"/>
      <c r="U207" s="146"/>
    </row>
    <row r="208" spans="1:21" ht="12.75" hidden="1" x14ac:dyDescent="0.2">
      <c r="A208" s="141">
        <f t="shared" si="12"/>
        <v>206</v>
      </c>
      <c r="B208" s="104"/>
      <c r="C208" s="104"/>
      <c r="D208" s="104"/>
      <c r="E208" s="104"/>
      <c r="F208" s="141"/>
      <c r="G208" s="142"/>
      <c r="H208" s="142"/>
      <c r="I208" s="141"/>
      <c r="J208" s="143"/>
      <c r="K208" s="144"/>
      <c r="L208" s="144"/>
      <c r="M208" s="141"/>
      <c r="N208" s="145">
        <f t="shared" si="10"/>
        <v>0</v>
      </c>
      <c r="O208" s="141"/>
      <c r="P208" s="141"/>
      <c r="Q208" s="145">
        <f t="shared" si="11"/>
        <v>0</v>
      </c>
      <c r="R208" s="141"/>
      <c r="S208" s="141"/>
      <c r="T208" s="141"/>
      <c r="U208" s="146"/>
    </row>
    <row r="209" spans="1:21" ht="12.75" hidden="1" x14ac:dyDescent="0.2">
      <c r="A209" s="141">
        <f t="shared" si="12"/>
        <v>207</v>
      </c>
      <c r="B209" s="104"/>
      <c r="C209" s="104"/>
      <c r="D209" s="104"/>
      <c r="E209" s="104"/>
      <c r="F209" s="141"/>
      <c r="G209" s="142"/>
      <c r="H209" s="142"/>
      <c r="I209" s="141"/>
      <c r="J209" s="143"/>
      <c r="K209" s="144"/>
      <c r="L209" s="144"/>
      <c r="M209" s="141"/>
      <c r="N209" s="145">
        <f t="shared" si="10"/>
        <v>0</v>
      </c>
      <c r="O209" s="141"/>
      <c r="P209" s="141"/>
      <c r="Q209" s="145">
        <f t="shared" si="11"/>
        <v>0</v>
      </c>
      <c r="R209" s="141"/>
      <c r="S209" s="141"/>
      <c r="T209" s="141"/>
      <c r="U209" s="146"/>
    </row>
    <row r="210" spans="1:21" ht="12.75" hidden="1" x14ac:dyDescent="0.2">
      <c r="A210" s="141">
        <f t="shared" si="12"/>
        <v>208</v>
      </c>
      <c r="B210" s="104"/>
      <c r="C210" s="104"/>
      <c r="D210" s="104"/>
      <c r="E210" s="104"/>
      <c r="F210" s="141"/>
      <c r="G210" s="142"/>
      <c r="H210" s="142"/>
      <c r="I210" s="141"/>
      <c r="J210" s="143"/>
      <c r="K210" s="144"/>
      <c r="L210" s="144"/>
      <c r="M210" s="141"/>
      <c r="N210" s="145">
        <f t="shared" si="10"/>
        <v>0</v>
      </c>
      <c r="O210" s="141"/>
      <c r="P210" s="141"/>
      <c r="Q210" s="145">
        <f t="shared" si="11"/>
        <v>0</v>
      </c>
      <c r="R210" s="141"/>
      <c r="S210" s="141"/>
      <c r="T210" s="141"/>
      <c r="U210" s="146"/>
    </row>
    <row r="211" spans="1:21" ht="12.75" hidden="1" x14ac:dyDescent="0.2">
      <c r="A211" s="141">
        <f t="shared" si="12"/>
        <v>209</v>
      </c>
      <c r="B211" s="104"/>
      <c r="C211" s="104"/>
      <c r="D211" s="104"/>
      <c r="E211" s="104"/>
      <c r="F211" s="141"/>
      <c r="G211" s="142"/>
      <c r="H211" s="142"/>
      <c r="I211" s="141"/>
      <c r="J211" s="143"/>
      <c r="K211" s="144"/>
      <c r="L211" s="144"/>
      <c r="M211" s="141"/>
      <c r="N211" s="145">
        <f t="shared" si="10"/>
        <v>0</v>
      </c>
      <c r="O211" s="141"/>
      <c r="P211" s="141"/>
      <c r="Q211" s="145">
        <f t="shared" si="11"/>
        <v>0</v>
      </c>
      <c r="R211" s="141"/>
      <c r="S211" s="141"/>
      <c r="T211" s="141"/>
      <c r="U211" s="146"/>
    </row>
    <row r="212" spans="1:21" ht="12.75" hidden="1" x14ac:dyDescent="0.2">
      <c r="A212" s="141">
        <f t="shared" si="12"/>
        <v>210</v>
      </c>
      <c r="B212" s="104"/>
      <c r="C212" s="104"/>
      <c r="D212" s="104"/>
      <c r="E212" s="104"/>
      <c r="F212" s="141"/>
      <c r="G212" s="142"/>
      <c r="H212" s="142"/>
      <c r="I212" s="141"/>
      <c r="J212" s="143"/>
      <c r="K212" s="144"/>
      <c r="L212" s="144"/>
      <c r="M212" s="141"/>
      <c r="N212" s="145">
        <f t="shared" si="10"/>
        <v>0</v>
      </c>
      <c r="O212" s="141"/>
      <c r="P212" s="141"/>
      <c r="Q212" s="145">
        <f t="shared" si="11"/>
        <v>0</v>
      </c>
      <c r="R212" s="141"/>
      <c r="S212" s="141"/>
      <c r="T212" s="141"/>
      <c r="U212" s="146"/>
    </row>
    <row r="213" spans="1:21" ht="12.75" hidden="1" x14ac:dyDescent="0.2">
      <c r="A213" s="141">
        <f t="shared" si="12"/>
        <v>211</v>
      </c>
      <c r="B213" s="104"/>
      <c r="C213" s="104"/>
      <c r="D213" s="104"/>
      <c r="E213" s="104"/>
      <c r="F213" s="141"/>
      <c r="G213" s="142"/>
      <c r="H213" s="142"/>
      <c r="I213" s="141"/>
      <c r="J213" s="143"/>
      <c r="K213" s="144"/>
      <c r="L213" s="144"/>
      <c r="M213" s="141"/>
      <c r="N213" s="145">
        <f t="shared" si="10"/>
        <v>0</v>
      </c>
      <c r="O213" s="141"/>
      <c r="P213" s="141"/>
      <c r="Q213" s="145">
        <f t="shared" si="11"/>
        <v>0</v>
      </c>
      <c r="R213" s="141"/>
      <c r="S213" s="141"/>
      <c r="T213" s="141"/>
      <c r="U213" s="146"/>
    </row>
    <row r="214" spans="1:21" ht="12.75" hidden="1" x14ac:dyDescent="0.2">
      <c r="A214" s="141">
        <f t="shared" si="12"/>
        <v>212</v>
      </c>
      <c r="B214" s="104"/>
      <c r="C214" s="104"/>
      <c r="D214" s="104"/>
      <c r="E214" s="104"/>
      <c r="F214" s="141"/>
      <c r="G214" s="142"/>
      <c r="H214" s="142"/>
      <c r="I214" s="141"/>
      <c r="J214" s="143"/>
      <c r="K214" s="144"/>
      <c r="L214" s="144"/>
      <c r="M214" s="141"/>
      <c r="N214" s="145">
        <f t="shared" si="10"/>
        <v>0</v>
      </c>
      <c r="O214" s="141"/>
      <c r="P214" s="141"/>
      <c r="Q214" s="145">
        <f t="shared" si="11"/>
        <v>0</v>
      </c>
      <c r="R214" s="141"/>
      <c r="S214" s="141"/>
      <c r="T214" s="141"/>
      <c r="U214" s="146"/>
    </row>
    <row r="215" spans="1:21" ht="12.75" hidden="1" x14ac:dyDescent="0.2">
      <c r="A215" s="141">
        <f t="shared" si="12"/>
        <v>213</v>
      </c>
      <c r="B215" s="104"/>
      <c r="C215" s="104"/>
      <c r="D215" s="104"/>
      <c r="E215" s="104"/>
      <c r="F215" s="141"/>
      <c r="G215" s="142"/>
      <c r="H215" s="142"/>
      <c r="I215" s="141"/>
      <c r="J215" s="143"/>
      <c r="K215" s="144"/>
      <c r="L215" s="144"/>
      <c r="M215" s="141"/>
      <c r="N215" s="145">
        <f t="shared" si="10"/>
        <v>0</v>
      </c>
      <c r="O215" s="141"/>
      <c r="P215" s="141"/>
      <c r="Q215" s="145">
        <f t="shared" si="11"/>
        <v>0</v>
      </c>
      <c r="R215" s="141"/>
      <c r="S215" s="141"/>
      <c r="T215" s="141"/>
      <c r="U215" s="146"/>
    </row>
    <row r="216" spans="1:21" ht="12.75" hidden="1" x14ac:dyDescent="0.2">
      <c r="A216" s="141">
        <f t="shared" si="12"/>
        <v>214</v>
      </c>
      <c r="B216" s="104"/>
      <c r="C216" s="104"/>
      <c r="D216" s="104"/>
      <c r="E216" s="104"/>
      <c r="F216" s="141"/>
      <c r="G216" s="142"/>
      <c r="H216" s="142"/>
      <c r="I216" s="141"/>
      <c r="J216" s="143"/>
      <c r="K216" s="144"/>
      <c r="L216" s="144"/>
      <c r="M216" s="141"/>
      <c r="N216" s="145">
        <f t="shared" si="10"/>
        <v>0</v>
      </c>
      <c r="O216" s="141"/>
      <c r="P216" s="141"/>
      <c r="Q216" s="145">
        <f t="shared" si="11"/>
        <v>0</v>
      </c>
      <c r="R216" s="141"/>
      <c r="S216" s="141"/>
      <c r="T216" s="141"/>
      <c r="U216" s="146"/>
    </row>
    <row r="217" spans="1:21" ht="12.75" hidden="1" x14ac:dyDescent="0.2">
      <c r="A217" s="141">
        <f t="shared" si="12"/>
        <v>215</v>
      </c>
      <c r="B217" s="104"/>
      <c r="C217" s="104"/>
      <c r="D217" s="104"/>
      <c r="E217" s="104"/>
      <c r="F217" s="141"/>
      <c r="G217" s="142"/>
      <c r="H217" s="142"/>
      <c r="I217" s="141"/>
      <c r="J217" s="143"/>
      <c r="K217" s="144"/>
      <c r="L217" s="144"/>
      <c r="M217" s="141"/>
      <c r="N217" s="145">
        <f t="shared" si="10"/>
        <v>0</v>
      </c>
      <c r="O217" s="141"/>
      <c r="P217" s="141"/>
      <c r="Q217" s="145">
        <f t="shared" si="11"/>
        <v>0</v>
      </c>
      <c r="R217" s="141"/>
      <c r="S217" s="141"/>
      <c r="T217" s="141"/>
      <c r="U217" s="146"/>
    </row>
    <row r="218" spans="1:21" ht="12.75" hidden="1" x14ac:dyDescent="0.2">
      <c r="A218" s="141">
        <f t="shared" si="12"/>
        <v>216</v>
      </c>
      <c r="B218" s="104"/>
      <c r="C218" s="104"/>
      <c r="D218" s="104"/>
      <c r="E218" s="104"/>
      <c r="F218" s="141"/>
      <c r="G218" s="142"/>
      <c r="H218" s="142"/>
      <c r="I218" s="141"/>
      <c r="J218" s="143"/>
      <c r="K218" s="144"/>
      <c r="L218" s="144"/>
      <c r="M218" s="141"/>
      <c r="N218" s="145">
        <f t="shared" si="10"/>
        <v>0</v>
      </c>
      <c r="O218" s="141"/>
      <c r="P218" s="141"/>
      <c r="Q218" s="145">
        <f t="shared" si="11"/>
        <v>0</v>
      </c>
      <c r="R218" s="141"/>
      <c r="S218" s="141"/>
      <c r="T218" s="141"/>
      <c r="U218" s="146"/>
    </row>
    <row r="219" spans="1:21" ht="12.75" hidden="1" x14ac:dyDescent="0.2">
      <c r="A219" s="141">
        <f t="shared" si="12"/>
        <v>217</v>
      </c>
      <c r="B219" s="104"/>
      <c r="C219" s="104"/>
      <c r="D219" s="104"/>
      <c r="E219" s="104"/>
      <c r="F219" s="141"/>
      <c r="G219" s="142"/>
      <c r="H219" s="142"/>
      <c r="I219" s="141"/>
      <c r="J219" s="143"/>
      <c r="K219" s="144"/>
      <c r="L219" s="144"/>
      <c r="M219" s="141"/>
      <c r="N219" s="145">
        <f t="shared" si="10"/>
        <v>0</v>
      </c>
      <c r="O219" s="141"/>
      <c r="P219" s="141"/>
      <c r="Q219" s="145">
        <f t="shared" si="11"/>
        <v>0</v>
      </c>
      <c r="R219" s="141"/>
      <c r="S219" s="141"/>
      <c r="T219" s="141"/>
      <c r="U219" s="146"/>
    </row>
    <row r="220" spans="1:21" ht="12.75" hidden="1" x14ac:dyDescent="0.2">
      <c r="A220" s="141">
        <f t="shared" si="12"/>
        <v>218</v>
      </c>
      <c r="B220" s="104"/>
      <c r="C220" s="104"/>
      <c r="D220" s="104"/>
      <c r="E220" s="104"/>
      <c r="F220" s="141"/>
      <c r="G220" s="142"/>
      <c r="H220" s="142"/>
      <c r="I220" s="141"/>
      <c r="J220" s="143"/>
      <c r="K220" s="144"/>
      <c r="L220" s="144"/>
      <c r="M220" s="141"/>
      <c r="N220" s="145">
        <f t="shared" si="10"/>
        <v>0</v>
      </c>
      <c r="O220" s="141"/>
      <c r="P220" s="141"/>
      <c r="Q220" s="145">
        <f t="shared" si="11"/>
        <v>0</v>
      </c>
      <c r="R220" s="141"/>
      <c r="S220" s="141"/>
      <c r="T220" s="141"/>
      <c r="U220" s="146"/>
    </row>
    <row r="221" spans="1:21" ht="12.75" hidden="1" x14ac:dyDescent="0.2">
      <c r="A221" s="141">
        <f t="shared" si="12"/>
        <v>219</v>
      </c>
      <c r="B221" s="104"/>
      <c r="C221" s="104"/>
      <c r="D221" s="104"/>
      <c r="E221" s="104"/>
      <c r="F221" s="141"/>
      <c r="G221" s="142"/>
      <c r="H221" s="142"/>
      <c r="I221" s="141"/>
      <c r="J221" s="143"/>
      <c r="K221" s="144"/>
      <c r="L221" s="144"/>
      <c r="M221" s="141"/>
      <c r="N221" s="145">
        <f t="shared" si="10"/>
        <v>0</v>
      </c>
      <c r="O221" s="141"/>
      <c r="P221" s="141"/>
      <c r="Q221" s="145">
        <f t="shared" si="11"/>
        <v>0</v>
      </c>
      <c r="R221" s="141"/>
      <c r="S221" s="141"/>
      <c r="T221" s="141"/>
      <c r="U221" s="146"/>
    </row>
    <row r="222" spans="1:21" ht="12.75" hidden="1" x14ac:dyDescent="0.2">
      <c r="A222" s="141">
        <f t="shared" si="12"/>
        <v>220</v>
      </c>
      <c r="B222" s="104"/>
      <c r="C222" s="104"/>
      <c r="D222" s="104"/>
      <c r="E222" s="104"/>
      <c r="F222" s="141"/>
      <c r="G222" s="142"/>
      <c r="H222" s="142"/>
      <c r="I222" s="141"/>
      <c r="J222" s="143"/>
      <c r="K222" s="144"/>
      <c r="L222" s="144"/>
      <c r="M222" s="141"/>
      <c r="N222" s="145">
        <f t="shared" si="10"/>
        <v>0</v>
      </c>
      <c r="O222" s="141"/>
      <c r="P222" s="141"/>
      <c r="Q222" s="145">
        <f t="shared" si="11"/>
        <v>0</v>
      </c>
      <c r="R222" s="141"/>
      <c r="S222" s="141"/>
      <c r="T222" s="141"/>
      <c r="U222" s="146"/>
    </row>
    <row r="223" spans="1:21" ht="12.75" hidden="1" x14ac:dyDescent="0.2">
      <c r="A223" s="141">
        <f t="shared" si="12"/>
        <v>221</v>
      </c>
      <c r="B223" s="104"/>
      <c r="C223" s="104"/>
      <c r="D223" s="104"/>
      <c r="E223" s="104"/>
      <c r="F223" s="141"/>
      <c r="G223" s="142"/>
      <c r="H223" s="142"/>
      <c r="I223" s="141"/>
      <c r="J223" s="143"/>
      <c r="K223" s="144"/>
      <c r="L223" s="144"/>
      <c r="M223" s="141"/>
      <c r="N223" s="145">
        <f t="shared" si="10"/>
        <v>0</v>
      </c>
      <c r="O223" s="141"/>
      <c r="P223" s="141"/>
      <c r="Q223" s="145">
        <f t="shared" si="11"/>
        <v>0</v>
      </c>
      <c r="R223" s="141"/>
      <c r="S223" s="141"/>
      <c r="T223" s="141"/>
      <c r="U223" s="146"/>
    </row>
    <row r="224" spans="1:21" ht="12.75" hidden="1" x14ac:dyDescent="0.2">
      <c r="A224" s="141">
        <f t="shared" si="12"/>
        <v>222</v>
      </c>
      <c r="B224" s="104"/>
      <c r="C224" s="104"/>
      <c r="D224" s="104"/>
      <c r="E224" s="104"/>
      <c r="F224" s="141"/>
      <c r="G224" s="142"/>
      <c r="H224" s="142"/>
      <c r="I224" s="141"/>
      <c r="J224" s="143"/>
      <c r="K224" s="144"/>
      <c r="L224" s="144"/>
      <c r="M224" s="141"/>
      <c r="N224" s="145">
        <f t="shared" si="10"/>
        <v>0</v>
      </c>
      <c r="O224" s="141"/>
      <c r="P224" s="141"/>
      <c r="Q224" s="145">
        <f t="shared" si="11"/>
        <v>0</v>
      </c>
      <c r="R224" s="141"/>
      <c r="S224" s="141"/>
      <c r="T224" s="141"/>
      <c r="U224" s="146"/>
    </row>
    <row r="225" spans="1:21" ht="12.75" hidden="1" x14ac:dyDescent="0.2">
      <c r="A225" s="141">
        <f t="shared" si="12"/>
        <v>223</v>
      </c>
      <c r="B225" s="104"/>
      <c r="C225" s="104"/>
      <c r="D225" s="104"/>
      <c r="E225" s="104"/>
      <c r="F225" s="141"/>
      <c r="G225" s="142"/>
      <c r="H225" s="142"/>
      <c r="I225" s="141"/>
      <c r="J225" s="143"/>
      <c r="K225" s="144"/>
      <c r="L225" s="144"/>
      <c r="M225" s="141"/>
      <c r="N225" s="145">
        <f t="shared" si="10"/>
        <v>0</v>
      </c>
      <c r="O225" s="141"/>
      <c r="P225" s="141"/>
      <c r="Q225" s="145">
        <f t="shared" si="11"/>
        <v>0</v>
      </c>
      <c r="R225" s="141"/>
      <c r="S225" s="141"/>
      <c r="T225" s="141"/>
      <c r="U225" s="146"/>
    </row>
    <row r="226" spans="1:21" ht="12.75" hidden="1" x14ac:dyDescent="0.2">
      <c r="A226" s="141">
        <f t="shared" si="12"/>
        <v>224</v>
      </c>
      <c r="B226" s="104"/>
      <c r="C226" s="104"/>
      <c r="D226" s="104"/>
      <c r="E226" s="104"/>
      <c r="F226" s="141"/>
      <c r="G226" s="142"/>
      <c r="H226" s="142"/>
      <c r="I226" s="141"/>
      <c r="J226" s="143"/>
      <c r="K226" s="144"/>
      <c r="L226" s="144"/>
      <c r="M226" s="141"/>
      <c r="N226" s="145">
        <f t="shared" si="10"/>
        <v>0</v>
      </c>
      <c r="O226" s="141"/>
      <c r="P226" s="141"/>
      <c r="Q226" s="145">
        <f t="shared" si="11"/>
        <v>0</v>
      </c>
      <c r="R226" s="141"/>
      <c r="S226" s="141"/>
      <c r="T226" s="141"/>
      <c r="U226" s="146"/>
    </row>
    <row r="227" spans="1:21" ht="12.75" hidden="1" x14ac:dyDescent="0.2">
      <c r="A227" s="141">
        <f t="shared" si="12"/>
        <v>225</v>
      </c>
      <c r="B227" s="104"/>
      <c r="C227" s="104"/>
      <c r="D227" s="104"/>
      <c r="E227" s="104"/>
      <c r="F227" s="141"/>
      <c r="G227" s="142"/>
      <c r="H227" s="142"/>
      <c r="I227" s="141"/>
      <c r="J227" s="143"/>
      <c r="K227" s="144"/>
      <c r="L227" s="144"/>
      <c r="M227" s="141"/>
      <c r="N227" s="145">
        <f t="shared" si="10"/>
        <v>0</v>
      </c>
      <c r="O227" s="141"/>
      <c r="P227" s="141"/>
      <c r="Q227" s="145">
        <f t="shared" si="11"/>
        <v>0</v>
      </c>
      <c r="R227" s="141"/>
      <c r="S227" s="141"/>
      <c r="T227" s="141"/>
      <c r="U227" s="146"/>
    </row>
    <row r="228" spans="1:21" ht="12.75" hidden="1" x14ac:dyDescent="0.2">
      <c r="A228" s="141">
        <f t="shared" si="12"/>
        <v>226</v>
      </c>
      <c r="B228" s="104"/>
      <c r="C228" s="104"/>
      <c r="D228" s="104"/>
      <c r="E228" s="104"/>
      <c r="F228" s="141"/>
      <c r="G228" s="142"/>
      <c r="H228" s="142"/>
      <c r="I228" s="141"/>
      <c r="J228" s="143"/>
      <c r="K228" s="144"/>
      <c r="L228" s="144"/>
      <c r="M228" s="141"/>
      <c r="N228" s="145">
        <f t="shared" si="10"/>
        <v>0</v>
      </c>
      <c r="O228" s="141"/>
      <c r="P228" s="141"/>
      <c r="Q228" s="145">
        <f t="shared" si="11"/>
        <v>0</v>
      </c>
      <c r="R228" s="141"/>
      <c r="S228" s="141"/>
      <c r="T228" s="141"/>
      <c r="U228" s="146"/>
    </row>
    <row r="229" spans="1:21" ht="12.75" hidden="1" x14ac:dyDescent="0.2">
      <c r="A229" s="141">
        <f t="shared" si="12"/>
        <v>227</v>
      </c>
      <c r="B229" s="104"/>
      <c r="C229" s="104"/>
      <c r="D229" s="104"/>
      <c r="E229" s="104"/>
      <c r="F229" s="141"/>
      <c r="G229" s="142"/>
      <c r="H229" s="142"/>
      <c r="I229" s="141"/>
      <c r="J229" s="143"/>
      <c r="K229" s="144"/>
      <c r="L229" s="144"/>
      <c r="M229" s="141"/>
      <c r="N229" s="145">
        <f t="shared" si="10"/>
        <v>0</v>
      </c>
      <c r="O229" s="141"/>
      <c r="P229" s="141"/>
      <c r="Q229" s="145">
        <f t="shared" si="11"/>
        <v>0</v>
      </c>
      <c r="R229" s="141"/>
      <c r="S229" s="141"/>
      <c r="T229" s="141"/>
      <c r="U229" s="146"/>
    </row>
    <row r="230" spans="1:21" ht="12.75" hidden="1" x14ac:dyDescent="0.2">
      <c r="A230" s="141">
        <f t="shared" si="12"/>
        <v>228</v>
      </c>
      <c r="B230" s="104"/>
      <c r="C230" s="104"/>
      <c r="D230" s="104"/>
      <c r="E230" s="104"/>
      <c r="F230" s="141"/>
      <c r="G230" s="142"/>
      <c r="H230" s="142"/>
      <c r="I230" s="141"/>
      <c r="J230" s="143"/>
      <c r="K230" s="144"/>
      <c r="L230" s="144"/>
      <c r="M230" s="141"/>
      <c r="N230" s="145">
        <f t="shared" si="10"/>
        <v>0</v>
      </c>
      <c r="O230" s="141"/>
      <c r="P230" s="141"/>
      <c r="Q230" s="145">
        <f t="shared" si="11"/>
        <v>0</v>
      </c>
      <c r="R230" s="141"/>
      <c r="S230" s="141"/>
      <c r="T230" s="141"/>
      <c r="U230" s="146"/>
    </row>
    <row r="231" spans="1:21" ht="12.75" hidden="1" x14ac:dyDescent="0.2">
      <c r="A231" s="141">
        <f t="shared" si="12"/>
        <v>229</v>
      </c>
      <c r="B231" s="104"/>
      <c r="C231" s="104"/>
      <c r="D231" s="104"/>
      <c r="E231" s="104"/>
      <c r="F231" s="141"/>
      <c r="G231" s="142"/>
      <c r="H231" s="142"/>
      <c r="I231" s="141"/>
      <c r="J231" s="143"/>
      <c r="K231" s="144"/>
      <c r="L231" s="144"/>
      <c r="M231" s="141"/>
      <c r="N231" s="145">
        <f t="shared" si="10"/>
        <v>0</v>
      </c>
      <c r="O231" s="141"/>
      <c r="P231" s="141"/>
      <c r="Q231" s="145">
        <f t="shared" si="11"/>
        <v>0</v>
      </c>
      <c r="R231" s="141"/>
      <c r="S231" s="141"/>
      <c r="T231" s="141"/>
      <c r="U231" s="146"/>
    </row>
    <row r="232" spans="1:21" ht="12.75" hidden="1" x14ac:dyDescent="0.2">
      <c r="A232" s="141">
        <f t="shared" si="12"/>
        <v>230</v>
      </c>
      <c r="B232" s="104"/>
      <c r="C232" s="104"/>
      <c r="D232" s="104"/>
      <c r="E232" s="104"/>
      <c r="F232" s="141"/>
      <c r="G232" s="142"/>
      <c r="H232" s="142"/>
      <c r="I232" s="141"/>
      <c r="J232" s="143"/>
      <c r="K232" s="144"/>
      <c r="L232" s="144"/>
      <c r="M232" s="141"/>
      <c r="N232" s="145">
        <f t="shared" si="10"/>
        <v>0</v>
      </c>
      <c r="O232" s="141"/>
      <c r="P232" s="141"/>
      <c r="Q232" s="145">
        <f t="shared" si="11"/>
        <v>0</v>
      </c>
      <c r="R232" s="141"/>
      <c r="S232" s="141"/>
      <c r="T232" s="141"/>
      <c r="U232" s="146"/>
    </row>
    <row r="233" spans="1:21" ht="12.75" hidden="1" x14ac:dyDescent="0.2">
      <c r="A233" s="141">
        <f t="shared" si="12"/>
        <v>231</v>
      </c>
      <c r="B233" s="104"/>
      <c r="C233" s="104"/>
      <c r="D233" s="104"/>
      <c r="E233" s="104"/>
      <c r="F233" s="141"/>
      <c r="G233" s="142"/>
      <c r="H233" s="142"/>
      <c r="I233" s="141"/>
      <c r="J233" s="143"/>
      <c r="K233" s="144"/>
      <c r="L233" s="144"/>
      <c r="M233" s="141"/>
      <c r="N233" s="145">
        <f t="shared" si="10"/>
        <v>0</v>
      </c>
      <c r="O233" s="141"/>
      <c r="P233" s="141"/>
      <c r="Q233" s="145">
        <f t="shared" si="11"/>
        <v>0</v>
      </c>
      <c r="R233" s="141"/>
      <c r="S233" s="141"/>
      <c r="T233" s="141"/>
      <c r="U233" s="146"/>
    </row>
    <row r="234" spans="1:21" ht="12.75" hidden="1" x14ac:dyDescent="0.2">
      <c r="A234" s="141">
        <f t="shared" si="12"/>
        <v>232</v>
      </c>
      <c r="B234" s="104"/>
      <c r="C234" s="104"/>
      <c r="D234" s="104"/>
      <c r="E234" s="104"/>
      <c r="F234" s="141"/>
      <c r="G234" s="142"/>
      <c r="H234" s="142"/>
      <c r="I234" s="141"/>
      <c r="J234" s="143"/>
      <c r="K234" s="144"/>
      <c r="L234" s="144"/>
      <c r="M234" s="141"/>
      <c r="N234" s="145">
        <f t="shared" si="10"/>
        <v>0</v>
      </c>
      <c r="O234" s="141"/>
      <c r="P234" s="141"/>
      <c r="Q234" s="145">
        <f t="shared" si="11"/>
        <v>0</v>
      </c>
      <c r="R234" s="141"/>
      <c r="S234" s="141"/>
      <c r="T234" s="141"/>
      <c r="U234" s="146"/>
    </row>
    <row r="235" spans="1:21" ht="12.75" hidden="1" x14ac:dyDescent="0.2">
      <c r="A235" s="141">
        <f t="shared" si="12"/>
        <v>233</v>
      </c>
      <c r="B235" s="104"/>
      <c r="C235" s="104"/>
      <c r="D235" s="104"/>
      <c r="E235" s="104"/>
      <c r="F235" s="141"/>
      <c r="G235" s="142"/>
      <c r="H235" s="142"/>
      <c r="I235" s="141"/>
      <c r="J235" s="143"/>
      <c r="K235" s="144"/>
      <c r="L235" s="144"/>
      <c r="M235" s="141"/>
      <c r="N235" s="145">
        <f t="shared" si="10"/>
        <v>0</v>
      </c>
      <c r="O235" s="141"/>
      <c r="P235" s="141"/>
      <c r="Q235" s="145">
        <f t="shared" si="11"/>
        <v>0</v>
      </c>
      <c r="R235" s="141"/>
      <c r="S235" s="141"/>
      <c r="T235" s="141"/>
      <c r="U235" s="146"/>
    </row>
    <row r="236" spans="1:21" ht="12.75" hidden="1" x14ac:dyDescent="0.2">
      <c r="A236" s="141">
        <f t="shared" si="12"/>
        <v>234</v>
      </c>
      <c r="B236" s="104"/>
      <c r="C236" s="104"/>
      <c r="D236" s="104"/>
      <c r="E236" s="104"/>
      <c r="F236" s="141"/>
      <c r="G236" s="142"/>
      <c r="H236" s="142"/>
      <c r="I236" s="141"/>
      <c r="J236" s="143"/>
      <c r="K236" s="144"/>
      <c r="L236" s="144"/>
      <c r="M236" s="141"/>
      <c r="N236" s="145">
        <f t="shared" si="10"/>
        <v>0</v>
      </c>
      <c r="O236" s="141"/>
      <c r="P236" s="141"/>
      <c r="Q236" s="145">
        <f t="shared" si="11"/>
        <v>0</v>
      </c>
      <c r="R236" s="141"/>
      <c r="S236" s="141"/>
      <c r="T236" s="141"/>
      <c r="U236" s="146"/>
    </row>
    <row r="237" spans="1:21" ht="12.75" hidden="1" x14ac:dyDescent="0.2">
      <c r="A237" s="141">
        <f t="shared" si="12"/>
        <v>235</v>
      </c>
      <c r="B237" s="104"/>
      <c r="C237" s="104"/>
      <c r="D237" s="104"/>
      <c r="E237" s="104"/>
      <c r="F237" s="141"/>
      <c r="G237" s="142"/>
      <c r="H237" s="142"/>
      <c r="I237" s="141"/>
      <c r="J237" s="143"/>
      <c r="K237" s="144"/>
      <c r="L237" s="144"/>
      <c r="M237" s="141"/>
      <c r="N237" s="145">
        <f t="shared" si="10"/>
        <v>0</v>
      </c>
      <c r="O237" s="141"/>
      <c r="P237" s="141"/>
      <c r="Q237" s="145">
        <f t="shared" si="11"/>
        <v>0</v>
      </c>
      <c r="R237" s="141"/>
      <c r="S237" s="141"/>
      <c r="T237" s="141"/>
      <c r="U237" s="146"/>
    </row>
    <row r="238" spans="1:21" ht="12.75" hidden="1" x14ac:dyDescent="0.2">
      <c r="A238" s="141">
        <f t="shared" si="12"/>
        <v>236</v>
      </c>
      <c r="B238" s="104"/>
      <c r="C238" s="104"/>
      <c r="D238" s="104"/>
      <c r="E238" s="104"/>
      <c r="F238" s="141"/>
      <c r="G238" s="142"/>
      <c r="H238" s="142"/>
      <c r="I238" s="141"/>
      <c r="J238" s="143"/>
      <c r="K238" s="144"/>
      <c r="L238" s="144"/>
      <c r="M238" s="141"/>
      <c r="N238" s="145">
        <f t="shared" si="10"/>
        <v>0</v>
      </c>
      <c r="O238" s="141"/>
      <c r="P238" s="141"/>
      <c r="Q238" s="145">
        <f t="shared" si="11"/>
        <v>0</v>
      </c>
      <c r="R238" s="141"/>
      <c r="S238" s="141"/>
      <c r="T238" s="141"/>
      <c r="U238" s="146"/>
    </row>
    <row r="239" spans="1:21" ht="12.75" hidden="1" x14ac:dyDescent="0.2">
      <c r="A239" s="141">
        <f t="shared" si="12"/>
        <v>237</v>
      </c>
      <c r="B239" s="104"/>
      <c r="C239" s="104"/>
      <c r="D239" s="104"/>
      <c r="E239" s="104"/>
      <c r="F239" s="141"/>
      <c r="G239" s="142"/>
      <c r="H239" s="142"/>
      <c r="I239" s="141"/>
      <c r="J239" s="143"/>
      <c r="K239" s="144"/>
      <c r="L239" s="144"/>
      <c r="M239" s="141"/>
      <c r="N239" s="145">
        <f t="shared" si="10"/>
        <v>0</v>
      </c>
      <c r="O239" s="141"/>
      <c r="P239" s="141"/>
      <c r="Q239" s="145">
        <f t="shared" si="11"/>
        <v>0</v>
      </c>
      <c r="R239" s="141"/>
      <c r="S239" s="141"/>
      <c r="T239" s="141"/>
      <c r="U239" s="146"/>
    </row>
    <row r="240" spans="1:21" ht="12.75" hidden="1" x14ac:dyDescent="0.2">
      <c r="A240" s="141">
        <f t="shared" si="12"/>
        <v>238</v>
      </c>
      <c r="B240" s="104"/>
      <c r="C240" s="104"/>
      <c r="D240" s="104"/>
      <c r="E240" s="104"/>
      <c r="F240" s="141"/>
      <c r="G240" s="142"/>
      <c r="H240" s="142"/>
      <c r="I240" s="141"/>
      <c r="J240" s="143"/>
      <c r="K240" s="144"/>
      <c r="L240" s="144"/>
      <c r="M240" s="141"/>
      <c r="N240" s="145">
        <f t="shared" si="10"/>
        <v>0</v>
      </c>
      <c r="O240" s="141"/>
      <c r="P240" s="141"/>
      <c r="Q240" s="145">
        <f t="shared" si="11"/>
        <v>0</v>
      </c>
      <c r="R240" s="141"/>
      <c r="S240" s="141"/>
      <c r="T240" s="141"/>
      <c r="U240" s="146"/>
    </row>
    <row r="241" spans="1:21" ht="12.75" hidden="1" x14ac:dyDescent="0.2">
      <c r="A241" s="141">
        <f t="shared" si="12"/>
        <v>239</v>
      </c>
      <c r="B241" s="104"/>
      <c r="C241" s="104"/>
      <c r="D241" s="104"/>
      <c r="E241" s="104"/>
      <c r="F241" s="141"/>
      <c r="G241" s="142"/>
      <c r="H241" s="142"/>
      <c r="I241" s="141"/>
      <c r="J241" s="143"/>
      <c r="K241" s="144"/>
      <c r="L241" s="144"/>
      <c r="M241" s="141"/>
      <c r="N241" s="145">
        <f t="shared" si="10"/>
        <v>0</v>
      </c>
      <c r="O241" s="141"/>
      <c r="P241" s="141"/>
      <c r="Q241" s="145">
        <f t="shared" si="11"/>
        <v>0</v>
      </c>
      <c r="R241" s="141"/>
      <c r="S241" s="141"/>
      <c r="T241" s="141"/>
      <c r="U241" s="146"/>
    </row>
    <row r="242" spans="1:21" ht="12.75" hidden="1" x14ac:dyDescent="0.2">
      <c r="A242" s="141">
        <f t="shared" si="12"/>
        <v>240</v>
      </c>
      <c r="B242" s="104"/>
      <c r="C242" s="104"/>
      <c r="D242" s="104"/>
      <c r="E242" s="104"/>
      <c r="F242" s="141"/>
      <c r="G242" s="142"/>
      <c r="H242" s="142"/>
      <c r="I242" s="141"/>
      <c r="J242" s="143"/>
      <c r="K242" s="144"/>
      <c r="L242" s="144"/>
      <c r="M242" s="141"/>
      <c r="N242" s="145">
        <f t="shared" si="10"/>
        <v>0</v>
      </c>
      <c r="O242" s="141"/>
      <c r="P242" s="141"/>
      <c r="Q242" s="145">
        <f t="shared" si="11"/>
        <v>0</v>
      </c>
      <c r="R242" s="141"/>
      <c r="S242" s="141"/>
      <c r="T242" s="141"/>
      <c r="U242" s="146"/>
    </row>
    <row r="243" spans="1:21" ht="12.75" hidden="1" x14ac:dyDescent="0.2">
      <c r="A243" s="141">
        <f t="shared" si="12"/>
        <v>241</v>
      </c>
      <c r="B243" s="104"/>
      <c r="C243" s="104"/>
      <c r="D243" s="104"/>
      <c r="E243" s="104"/>
      <c r="F243" s="141"/>
      <c r="G243" s="142"/>
      <c r="H243" s="142"/>
      <c r="I243" s="141"/>
      <c r="J243" s="143"/>
      <c r="K243" s="144"/>
      <c r="L243" s="144"/>
      <c r="M243" s="141"/>
      <c r="N243" s="145">
        <f t="shared" si="10"/>
        <v>0</v>
      </c>
      <c r="O243" s="141"/>
      <c r="P243" s="141"/>
      <c r="Q243" s="145">
        <f t="shared" si="11"/>
        <v>0</v>
      </c>
      <c r="R243" s="141"/>
      <c r="S243" s="141"/>
      <c r="T243" s="141"/>
      <c r="U243" s="146"/>
    </row>
    <row r="244" spans="1:21" ht="12.75" hidden="1" x14ac:dyDescent="0.2">
      <c r="A244" s="141">
        <f t="shared" si="12"/>
        <v>242</v>
      </c>
      <c r="B244" s="104"/>
      <c r="C244" s="104"/>
      <c r="D244" s="104"/>
      <c r="E244" s="104"/>
      <c r="F244" s="141"/>
      <c r="G244" s="142"/>
      <c r="H244" s="142"/>
      <c r="I244" s="141"/>
      <c r="J244" s="143"/>
      <c r="K244" s="144"/>
      <c r="L244" s="144"/>
      <c r="M244" s="141"/>
      <c r="N244" s="145">
        <f t="shared" si="10"/>
        <v>0</v>
      </c>
      <c r="O244" s="141"/>
      <c r="P244" s="141"/>
      <c r="Q244" s="145">
        <f t="shared" si="11"/>
        <v>0</v>
      </c>
      <c r="R244" s="141"/>
      <c r="S244" s="141"/>
      <c r="T244" s="141"/>
      <c r="U244" s="146"/>
    </row>
    <row r="245" spans="1:21" ht="12.75" hidden="1" x14ac:dyDescent="0.2">
      <c r="A245" s="141">
        <f t="shared" si="12"/>
        <v>243</v>
      </c>
      <c r="B245" s="104"/>
      <c r="C245" s="104"/>
      <c r="D245" s="104"/>
      <c r="E245" s="104"/>
      <c r="F245" s="141"/>
      <c r="G245" s="142"/>
      <c r="H245" s="142"/>
      <c r="I245" s="141"/>
      <c r="J245" s="143"/>
      <c r="K245" s="144"/>
      <c r="L245" s="144"/>
      <c r="M245" s="141"/>
      <c r="N245" s="145">
        <f t="shared" si="10"/>
        <v>0</v>
      </c>
      <c r="O245" s="141"/>
      <c r="P245" s="141"/>
      <c r="Q245" s="145">
        <f t="shared" si="11"/>
        <v>0</v>
      </c>
      <c r="R245" s="141"/>
      <c r="S245" s="141"/>
      <c r="T245" s="141"/>
      <c r="U245" s="146"/>
    </row>
    <row r="246" spans="1:21" ht="12.75" hidden="1" x14ac:dyDescent="0.2">
      <c r="A246" s="141">
        <f t="shared" si="12"/>
        <v>244</v>
      </c>
      <c r="B246" s="104"/>
      <c r="C246" s="104"/>
      <c r="D246" s="104"/>
      <c r="E246" s="104"/>
      <c r="F246" s="141"/>
      <c r="G246" s="142"/>
      <c r="H246" s="142"/>
      <c r="I246" s="141"/>
      <c r="J246" s="143"/>
      <c r="K246" s="144"/>
      <c r="L246" s="144"/>
      <c r="M246" s="141"/>
      <c r="N246" s="145">
        <f t="shared" si="10"/>
        <v>0</v>
      </c>
      <c r="O246" s="141"/>
      <c r="P246" s="141"/>
      <c r="Q246" s="145">
        <f t="shared" si="11"/>
        <v>0</v>
      </c>
      <c r="R246" s="141"/>
      <c r="S246" s="141"/>
      <c r="T246" s="141"/>
      <c r="U246" s="146"/>
    </row>
    <row r="247" spans="1:21" ht="12.75" hidden="1" x14ac:dyDescent="0.2">
      <c r="A247" s="141">
        <f t="shared" si="12"/>
        <v>245</v>
      </c>
      <c r="B247" s="104"/>
      <c r="C247" s="104"/>
      <c r="D247" s="104"/>
      <c r="E247" s="104"/>
      <c r="F247" s="141"/>
      <c r="G247" s="142"/>
      <c r="H247" s="142"/>
      <c r="I247" s="141"/>
      <c r="J247" s="143"/>
      <c r="K247" s="144"/>
      <c r="L247" s="144"/>
      <c r="M247" s="141"/>
      <c r="N247" s="145">
        <f t="shared" si="10"/>
        <v>0</v>
      </c>
      <c r="O247" s="141"/>
      <c r="P247" s="141"/>
      <c r="Q247" s="145">
        <f t="shared" si="11"/>
        <v>0</v>
      </c>
      <c r="R247" s="141"/>
      <c r="S247" s="141"/>
      <c r="T247" s="141"/>
      <c r="U247" s="146"/>
    </row>
    <row r="248" spans="1:21" ht="12.75" hidden="1" x14ac:dyDescent="0.2">
      <c r="A248" s="141">
        <f t="shared" si="12"/>
        <v>246</v>
      </c>
      <c r="B248" s="104"/>
      <c r="C248" s="104"/>
      <c r="D248" s="104"/>
      <c r="E248" s="104"/>
      <c r="F248" s="141"/>
      <c r="G248" s="142"/>
      <c r="H248" s="142"/>
      <c r="I248" s="141"/>
      <c r="J248" s="143"/>
      <c r="K248" s="144"/>
      <c r="L248" s="144"/>
      <c r="M248" s="141"/>
      <c r="N248" s="145">
        <f t="shared" si="10"/>
        <v>0</v>
      </c>
      <c r="O248" s="141"/>
      <c r="P248" s="141"/>
      <c r="Q248" s="145">
        <f t="shared" si="11"/>
        <v>0</v>
      </c>
      <c r="R248" s="141"/>
      <c r="S248" s="141"/>
      <c r="T248" s="141"/>
      <c r="U248" s="146"/>
    </row>
    <row r="249" spans="1:21" ht="12.75" hidden="1" x14ac:dyDescent="0.2">
      <c r="A249" s="141">
        <f t="shared" si="12"/>
        <v>247</v>
      </c>
      <c r="B249" s="104"/>
      <c r="C249" s="104"/>
      <c r="D249" s="104"/>
      <c r="E249" s="104"/>
      <c r="F249" s="141"/>
      <c r="G249" s="142"/>
      <c r="H249" s="142"/>
      <c r="I249" s="141"/>
      <c r="J249" s="143"/>
      <c r="K249" s="144"/>
      <c r="L249" s="144"/>
      <c r="M249" s="141"/>
      <c r="N249" s="145">
        <f t="shared" si="10"/>
        <v>0</v>
      </c>
      <c r="O249" s="141"/>
      <c r="P249" s="141"/>
      <c r="Q249" s="145">
        <f t="shared" si="11"/>
        <v>0</v>
      </c>
      <c r="R249" s="141"/>
      <c r="S249" s="141"/>
      <c r="T249" s="141"/>
      <c r="U249" s="146"/>
    </row>
    <row r="250" spans="1:21" ht="12.75" hidden="1" x14ac:dyDescent="0.2">
      <c r="A250" s="141">
        <f t="shared" si="12"/>
        <v>248</v>
      </c>
      <c r="B250" s="104"/>
      <c r="C250" s="104"/>
      <c r="D250" s="104"/>
      <c r="E250" s="104"/>
      <c r="F250" s="141"/>
      <c r="G250" s="142"/>
      <c r="H250" s="142"/>
      <c r="I250" s="141"/>
      <c r="J250" s="143"/>
      <c r="K250" s="144"/>
      <c r="L250" s="144"/>
      <c r="M250" s="141"/>
      <c r="N250" s="145">
        <f t="shared" si="10"/>
        <v>0</v>
      </c>
      <c r="O250" s="141"/>
      <c r="P250" s="141"/>
      <c r="Q250" s="145">
        <f t="shared" si="11"/>
        <v>0</v>
      </c>
      <c r="R250" s="141"/>
      <c r="S250" s="141"/>
      <c r="T250" s="141"/>
      <c r="U250" s="146"/>
    </row>
    <row r="251" spans="1:21" ht="12.75" hidden="1" x14ac:dyDescent="0.2">
      <c r="A251" s="141">
        <f t="shared" si="12"/>
        <v>249</v>
      </c>
      <c r="B251" s="104"/>
      <c r="C251" s="104"/>
      <c r="D251" s="104"/>
      <c r="E251" s="104"/>
      <c r="F251" s="141"/>
      <c r="G251" s="142"/>
      <c r="H251" s="142"/>
      <c r="I251" s="141"/>
      <c r="J251" s="143"/>
      <c r="K251" s="144"/>
      <c r="L251" s="144"/>
      <c r="M251" s="141"/>
      <c r="N251" s="145">
        <f t="shared" si="10"/>
        <v>0</v>
      </c>
      <c r="O251" s="141"/>
      <c r="P251" s="141"/>
      <c r="Q251" s="145">
        <f t="shared" si="11"/>
        <v>0</v>
      </c>
      <c r="R251" s="141"/>
      <c r="S251" s="141"/>
      <c r="T251" s="141"/>
      <c r="U251" s="146"/>
    </row>
    <row r="252" spans="1:21" ht="12.75" hidden="1" x14ac:dyDescent="0.2">
      <c r="A252" s="141">
        <f t="shared" si="12"/>
        <v>250</v>
      </c>
      <c r="B252" s="104"/>
      <c r="C252" s="104"/>
      <c r="D252" s="104"/>
      <c r="E252" s="104"/>
      <c r="F252" s="141"/>
      <c r="G252" s="142"/>
      <c r="H252" s="142"/>
      <c r="I252" s="141"/>
      <c r="J252" s="143"/>
      <c r="K252" s="144"/>
      <c r="L252" s="144"/>
      <c r="M252" s="141"/>
      <c r="N252" s="145">
        <f t="shared" si="10"/>
        <v>0</v>
      </c>
      <c r="O252" s="141"/>
      <c r="P252" s="141"/>
      <c r="Q252" s="145">
        <f t="shared" si="11"/>
        <v>0</v>
      </c>
      <c r="R252" s="141"/>
      <c r="S252" s="141"/>
      <c r="T252" s="141"/>
      <c r="U252" s="146"/>
    </row>
    <row r="253" spans="1:21" ht="12.75" hidden="1" x14ac:dyDescent="0.2">
      <c r="A253" s="141">
        <f t="shared" si="12"/>
        <v>251</v>
      </c>
      <c r="B253" s="104"/>
      <c r="C253" s="104"/>
      <c r="D253" s="104"/>
      <c r="E253" s="104"/>
      <c r="F253" s="141"/>
      <c r="G253" s="142"/>
      <c r="H253" s="142"/>
      <c r="I253" s="141"/>
      <c r="J253" s="143"/>
      <c r="K253" s="144"/>
      <c r="L253" s="144"/>
      <c r="M253" s="141"/>
      <c r="N253" s="145">
        <f t="shared" si="10"/>
        <v>0</v>
      </c>
      <c r="O253" s="141"/>
      <c r="P253" s="141"/>
      <c r="Q253" s="145">
        <f t="shared" si="11"/>
        <v>0</v>
      </c>
      <c r="R253" s="141"/>
      <c r="S253" s="141"/>
      <c r="T253" s="141"/>
      <c r="U253" s="146"/>
    </row>
    <row r="254" spans="1:21" ht="12.75" hidden="1" x14ac:dyDescent="0.2">
      <c r="A254" s="141">
        <f t="shared" si="12"/>
        <v>252</v>
      </c>
      <c r="B254" s="104"/>
      <c r="C254" s="104"/>
      <c r="D254" s="104"/>
      <c r="E254" s="104"/>
      <c r="F254" s="141"/>
      <c r="G254" s="142"/>
      <c r="H254" s="142"/>
      <c r="I254" s="141"/>
      <c r="J254" s="143"/>
      <c r="K254" s="144"/>
      <c r="L254" s="144"/>
      <c r="M254" s="141"/>
      <c r="N254" s="145">
        <f t="shared" si="10"/>
        <v>0</v>
      </c>
      <c r="O254" s="141"/>
      <c r="P254" s="141"/>
      <c r="Q254" s="145">
        <f t="shared" si="11"/>
        <v>0</v>
      </c>
      <c r="R254" s="141"/>
      <c r="S254" s="141"/>
      <c r="T254" s="141"/>
      <c r="U254" s="146"/>
    </row>
    <row r="255" spans="1:21" ht="12.75" hidden="1" x14ac:dyDescent="0.2">
      <c r="A255" s="141">
        <f t="shared" si="12"/>
        <v>253</v>
      </c>
      <c r="B255" s="104"/>
      <c r="C255" s="104"/>
      <c r="D255" s="104"/>
      <c r="E255" s="104"/>
      <c r="F255" s="141"/>
      <c r="G255" s="142"/>
      <c r="H255" s="142"/>
      <c r="I255" s="141"/>
      <c r="J255" s="143"/>
      <c r="K255" s="144"/>
      <c r="L255" s="144"/>
      <c r="M255" s="141"/>
      <c r="N255" s="145">
        <f t="shared" si="10"/>
        <v>0</v>
      </c>
      <c r="O255" s="141"/>
      <c r="P255" s="141"/>
      <c r="Q255" s="145">
        <f t="shared" si="11"/>
        <v>0</v>
      </c>
      <c r="R255" s="141"/>
      <c r="S255" s="141"/>
      <c r="T255" s="141"/>
      <c r="U255" s="146"/>
    </row>
    <row r="256" spans="1:21" ht="12.75" hidden="1" x14ac:dyDescent="0.2">
      <c r="A256" s="141">
        <f t="shared" si="12"/>
        <v>254</v>
      </c>
      <c r="B256" s="104"/>
      <c r="C256" s="104"/>
      <c r="D256" s="104"/>
      <c r="E256" s="104"/>
      <c r="F256" s="141"/>
      <c r="G256" s="142"/>
      <c r="H256" s="142"/>
      <c r="I256" s="141"/>
      <c r="J256" s="143"/>
      <c r="K256" s="144"/>
      <c r="L256" s="144"/>
      <c r="M256" s="141"/>
      <c r="N256" s="145">
        <f t="shared" si="10"/>
        <v>0</v>
      </c>
      <c r="O256" s="141"/>
      <c r="P256" s="141"/>
      <c r="Q256" s="145">
        <f t="shared" si="11"/>
        <v>0</v>
      </c>
      <c r="R256" s="141"/>
      <c r="S256" s="141"/>
      <c r="T256" s="141"/>
      <c r="U256" s="146"/>
    </row>
    <row r="257" spans="1:21" ht="12.75" hidden="1" x14ac:dyDescent="0.2">
      <c r="A257" s="141">
        <f t="shared" si="12"/>
        <v>255</v>
      </c>
      <c r="B257" s="104"/>
      <c r="C257" s="104"/>
      <c r="D257" s="104"/>
      <c r="E257" s="104"/>
      <c r="F257" s="141"/>
      <c r="G257" s="142"/>
      <c r="H257" s="142"/>
      <c r="I257" s="141"/>
      <c r="J257" s="143"/>
      <c r="K257" s="144"/>
      <c r="L257" s="144"/>
      <c r="M257" s="141"/>
      <c r="N257" s="145">
        <f t="shared" si="10"/>
        <v>0</v>
      </c>
      <c r="O257" s="141"/>
      <c r="P257" s="141"/>
      <c r="Q257" s="145">
        <f t="shared" si="11"/>
        <v>0</v>
      </c>
      <c r="R257" s="141"/>
      <c r="S257" s="141"/>
      <c r="T257" s="141"/>
      <c r="U257" s="146"/>
    </row>
    <row r="258" spans="1:21" ht="12.75" hidden="1" x14ac:dyDescent="0.2">
      <c r="A258" s="141">
        <f t="shared" si="12"/>
        <v>256</v>
      </c>
      <c r="B258" s="104"/>
      <c r="C258" s="104"/>
      <c r="D258" s="104"/>
      <c r="E258" s="104"/>
      <c r="F258" s="141"/>
      <c r="G258" s="142"/>
      <c r="H258" s="142"/>
      <c r="I258" s="141"/>
      <c r="J258" s="143"/>
      <c r="K258" s="144"/>
      <c r="L258" s="144"/>
      <c r="M258" s="141"/>
      <c r="N258" s="145">
        <f t="shared" si="10"/>
        <v>0</v>
      </c>
      <c r="O258" s="141"/>
      <c r="P258" s="141"/>
      <c r="Q258" s="145">
        <f t="shared" si="11"/>
        <v>0</v>
      </c>
      <c r="R258" s="141"/>
      <c r="S258" s="141"/>
      <c r="T258" s="141"/>
      <c r="U258" s="146"/>
    </row>
    <row r="259" spans="1:21" ht="12.75" hidden="1" x14ac:dyDescent="0.2">
      <c r="A259" s="141">
        <f t="shared" si="12"/>
        <v>257</v>
      </c>
      <c r="B259" s="104"/>
      <c r="C259" s="104"/>
      <c r="D259" s="104"/>
      <c r="E259" s="104"/>
      <c r="F259" s="141"/>
      <c r="G259" s="142"/>
      <c r="H259" s="142"/>
      <c r="I259" s="141"/>
      <c r="J259" s="143"/>
      <c r="K259" s="144"/>
      <c r="L259" s="144"/>
      <c r="M259" s="141"/>
      <c r="N259" s="145">
        <f t="shared" si="10"/>
        <v>0</v>
      </c>
      <c r="O259" s="141"/>
      <c r="P259" s="141"/>
      <c r="Q259" s="145">
        <f t="shared" si="11"/>
        <v>0</v>
      </c>
      <c r="R259" s="141"/>
      <c r="S259" s="141"/>
      <c r="T259" s="141"/>
      <c r="U259" s="146"/>
    </row>
    <row r="260" spans="1:21" ht="12.75" hidden="1" x14ac:dyDescent="0.2">
      <c r="A260" s="141">
        <f t="shared" si="12"/>
        <v>258</v>
      </c>
      <c r="B260" s="104"/>
      <c r="C260" s="104"/>
      <c r="D260" s="104"/>
      <c r="E260" s="104"/>
      <c r="F260" s="141"/>
      <c r="G260" s="142"/>
      <c r="H260" s="142"/>
      <c r="I260" s="141"/>
      <c r="J260" s="143"/>
      <c r="K260" s="144"/>
      <c r="L260" s="144"/>
      <c r="M260" s="141"/>
      <c r="N260" s="145">
        <f t="shared" ref="N260:N323" si="13">K260+L260+M260</f>
        <v>0</v>
      </c>
      <c r="O260" s="141"/>
      <c r="P260" s="141"/>
      <c r="Q260" s="145">
        <f t="shared" ref="Q260:Q323" si="14">N260</f>
        <v>0</v>
      </c>
      <c r="R260" s="141"/>
      <c r="S260" s="141"/>
      <c r="T260" s="141"/>
      <c r="U260" s="146"/>
    </row>
    <row r="261" spans="1:21" ht="12.75" hidden="1" x14ac:dyDescent="0.2">
      <c r="A261" s="141">
        <f t="shared" ref="A261:A324" si="15">A260+1</f>
        <v>259</v>
      </c>
      <c r="B261" s="104"/>
      <c r="C261" s="104"/>
      <c r="D261" s="104"/>
      <c r="E261" s="104"/>
      <c r="F261" s="141"/>
      <c r="G261" s="142"/>
      <c r="H261" s="142"/>
      <c r="I261" s="141"/>
      <c r="J261" s="143"/>
      <c r="K261" s="144"/>
      <c r="L261" s="144"/>
      <c r="M261" s="141"/>
      <c r="N261" s="145">
        <f t="shared" si="13"/>
        <v>0</v>
      </c>
      <c r="O261" s="141"/>
      <c r="P261" s="141"/>
      <c r="Q261" s="145">
        <f t="shared" si="14"/>
        <v>0</v>
      </c>
      <c r="R261" s="141"/>
      <c r="S261" s="141"/>
      <c r="T261" s="141"/>
      <c r="U261" s="146"/>
    </row>
    <row r="262" spans="1:21" ht="12.75" hidden="1" x14ac:dyDescent="0.2">
      <c r="A262" s="141">
        <f t="shared" si="15"/>
        <v>260</v>
      </c>
      <c r="B262" s="104"/>
      <c r="C262" s="104"/>
      <c r="D262" s="104"/>
      <c r="E262" s="104"/>
      <c r="F262" s="141"/>
      <c r="G262" s="142"/>
      <c r="H262" s="142"/>
      <c r="I262" s="141"/>
      <c r="J262" s="143"/>
      <c r="K262" s="144"/>
      <c r="L262" s="144"/>
      <c r="M262" s="141"/>
      <c r="N262" s="145">
        <f t="shared" si="13"/>
        <v>0</v>
      </c>
      <c r="O262" s="141"/>
      <c r="P262" s="141"/>
      <c r="Q262" s="145">
        <f t="shared" si="14"/>
        <v>0</v>
      </c>
      <c r="R262" s="141"/>
      <c r="S262" s="141"/>
      <c r="T262" s="141"/>
      <c r="U262" s="146"/>
    </row>
    <row r="263" spans="1:21" ht="12.75" hidden="1" x14ac:dyDescent="0.2">
      <c r="A263" s="141">
        <f t="shared" si="15"/>
        <v>261</v>
      </c>
      <c r="B263" s="104"/>
      <c r="C263" s="104"/>
      <c r="D263" s="104"/>
      <c r="E263" s="104"/>
      <c r="F263" s="141"/>
      <c r="G263" s="142"/>
      <c r="H263" s="142"/>
      <c r="I263" s="141"/>
      <c r="J263" s="143"/>
      <c r="K263" s="144"/>
      <c r="L263" s="144"/>
      <c r="M263" s="141"/>
      <c r="N263" s="145">
        <f t="shared" si="13"/>
        <v>0</v>
      </c>
      <c r="O263" s="141"/>
      <c r="P263" s="141"/>
      <c r="Q263" s="145">
        <f t="shared" si="14"/>
        <v>0</v>
      </c>
      <c r="R263" s="141"/>
      <c r="S263" s="141"/>
      <c r="T263" s="141"/>
      <c r="U263" s="146"/>
    </row>
    <row r="264" spans="1:21" ht="12.75" hidden="1" x14ac:dyDescent="0.2">
      <c r="A264" s="141">
        <f t="shared" si="15"/>
        <v>262</v>
      </c>
      <c r="B264" s="104"/>
      <c r="C264" s="104"/>
      <c r="D264" s="104"/>
      <c r="E264" s="104"/>
      <c r="F264" s="141"/>
      <c r="G264" s="142"/>
      <c r="H264" s="142"/>
      <c r="I264" s="141"/>
      <c r="J264" s="143"/>
      <c r="K264" s="144"/>
      <c r="L264" s="144"/>
      <c r="M264" s="141"/>
      <c r="N264" s="145">
        <f t="shared" si="13"/>
        <v>0</v>
      </c>
      <c r="O264" s="141"/>
      <c r="P264" s="141"/>
      <c r="Q264" s="145">
        <f t="shared" si="14"/>
        <v>0</v>
      </c>
      <c r="R264" s="141"/>
      <c r="S264" s="141"/>
      <c r="T264" s="141"/>
      <c r="U264" s="146"/>
    </row>
    <row r="265" spans="1:21" ht="12.75" hidden="1" x14ac:dyDescent="0.2">
      <c r="A265" s="141">
        <f t="shared" si="15"/>
        <v>263</v>
      </c>
      <c r="B265" s="104"/>
      <c r="C265" s="104"/>
      <c r="D265" s="104"/>
      <c r="E265" s="104"/>
      <c r="F265" s="141"/>
      <c r="G265" s="142"/>
      <c r="H265" s="142"/>
      <c r="I265" s="141"/>
      <c r="J265" s="143"/>
      <c r="K265" s="144"/>
      <c r="L265" s="144"/>
      <c r="M265" s="141"/>
      <c r="N265" s="145">
        <f t="shared" si="13"/>
        <v>0</v>
      </c>
      <c r="O265" s="141"/>
      <c r="P265" s="141"/>
      <c r="Q265" s="145">
        <f t="shared" si="14"/>
        <v>0</v>
      </c>
      <c r="R265" s="141"/>
      <c r="S265" s="141"/>
      <c r="T265" s="141"/>
      <c r="U265" s="146"/>
    </row>
    <row r="266" spans="1:21" ht="12.75" hidden="1" x14ac:dyDescent="0.2">
      <c r="A266" s="141">
        <f t="shared" si="15"/>
        <v>264</v>
      </c>
      <c r="B266" s="104"/>
      <c r="C266" s="104"/>
      <c r="D266" s="104"/>
      <c r="E266" s="104"/>
      <c r="F266" s="141"/>
      <c r="G266" s="142"/>
      <c r="H266" s="142"/>
      <c r="I266" s="141"/>
      <c r="J266" s="143"/>
      <c r="K266" s="144"/>
      <c r="L266" s="144"/>
      <c r="M266" s="141"/>
      <c r="N266" s="145">
        <f t="shared" si="13"/>
        <v>0</v>
      </c>
      <c r="O266" s="141"/>
      <c r="P266" s="141"/>
      <c r="Q266" s="145">
        <f t="shared" si="14"/>
        <v>0</v>
      </c>
      <c r="R266" s="141"/>
      <c r="S266" s="141"/>
      <c r="T266" s="141"/>
      <c r="U266" s="146"/>
    </row>
    <row r="267" spans="1:21" ht="12.75" hidden="1" x14ac:dyDescent="0.2">
      <c r="A267" s="141">
        <f t="shared" si="15"/>
        <v>265</v>
      </c>
      <c r="B267" s="104"/>
      <c r="C267" s="104"/>
      <c r="D267" s="104"/>
      <c r="E267" s="104"/>
      <c r="F267" s="141"/>
      <c r="G267" s="142"/>
      <c r="H267" s="142"/>
      <c r="I267" s="141"/>
      <c r="J267" s="143"/>
      <c r="K267" s="144"/>
      <c r="L267" s="144"/>
      <c r="M267" s="141"/>
      <c r="N267" s="145">
        <f t="shared" si="13"/>
        <v>0</v>
      </c>
      <c r="O267" s="141"/>
      <c r="P267" s="141"/>
      <c r="Q267" s="145">
        <f t="shared" si="14"/>
        <v>0</v>
      </c>
      <c r="R267" s="141"/>
      <c r="S267" s="141"/>
      <c r="T267" s="141"/>
      <c r="U267" s="146"/>
    </row>
    <row r="268" spans="1:21" ht="12.75" hidden="1" x14ac:dyDescent="0.2">
      <c r="A268" s="141">
        <f t="shared" si="15"/>
        <v>266</v>
      </c>
      <c r="B268" s="104"/>
      <c r="C268" s="104"/>
      <c r="D268" s="104"/>
      <c r="E268" s="104"/>
      <c r="F268" s="141"/>
      <c r="G268" s="142"/>
      <c r="H268" s="142"/>
      <c r="I268" s="141"/>
      <c r="J268" s="143"/>
      <c r="K268" s="144"/>
      <c r="L268" s="144"/>
      <c r="M268" s="141"/>
      <c r="N268" s="145">
        <f t="shared" si="13"/>
        <v>0</v>
      </c>
      <c r="O268" s="141"/>
      <c r="P268" s="141"/>
      <c r="Q268" s="145">
        <f t="shared" si="14"/>
        <v>0</v>
      </c>
      <c r="R268" s="141"/>
      <c r="S268" s="141"/>
      <c r="T268" s="141"/>
      <c r="U268" s="146"/>
    </row>
    <row r="269" spans="1:21" ht="12.75" hidden="1" x14ac:dyDescent="0.2">
      <c r="A269" s="141">
        <f t="shared" si="15"/>
        <v>267</v>
      </c>
      <c r="B269" s="104"/>
      <c r="C269" s="104"/>
      <c r="D269" s="104"/>
      <c r="E269" s="104"/>
      <c r="F269" s="141"/>
      <c r="G269" s="142"/>
      <c r="H269" s="142"/>
      <c r="I269" s="141"/>
      <c r="J269" s="143"/>
      <c r="K269" s="144"/>
      <c r="L269" s="144"/>
      <c r="M269" s="141"/>
      <c r="N269" s="145">
        <f t="shared" si="13"/>
        <v>0</v>
      </c>
      <c r="O269" s="141"/>
      <c r="P269" s="141"/>
      <c r="Q269" s="145">
        <f t="shared" si="14"/>
        <v>0</v>
      </c>
      <c r="R269" s="141"/>
      <c r="S269" s="141"/>
      <c r="T269" s="141"/>
      <c r="U269" s="146"/>
    </row>
    <row r="270" spans="1:21" ht="12.75" hidden="1" x14ac:dyDescent="0.2">
      <c r="A270" s="141">
        <f t="shared" si="15"/>
        <v>268</v>
      </c>
      <c r="B270" s="104"/>
      <c r="C270" s="104"/>
      <c r="D270" s="104"/>
      <c r="E270" s="104"/>
      <c r="F270" s="141"/>
      <c r="G270" s="142"/>
      <c r="H270" s="142"/>
      <c r="I270" s="141"/>
      <c r="J270" s="143"/>
      <c r="K270" s="144"/>
      <c r="L270" s="144"/>
      <c r="M270" s="141"/>
      <c r="N270" s="145">
        <f t="shared" si="13"/>
        <v>0</v>
      </c>
      <c r="O270" s="141"/>
      <c r="P270" s="141"/>
      <c r="Q270" s="145">
        <f t="shared" si="14"/>
        <v>0</v>
      </c>
      <c r="R270" s="141"/>
      <c r="S270" s="141"/>
      <c r="T270" s="141"/>
      <c r="U270" s="146"/>
    </row>
    <row r="271" spans="1:21" ht="12.75" hidden="1" x14ac:dyDescent="0.2">
      <c r="A271" s="141">
        <f t="shared" si="15"/>
        <v>269</v>
      </c>
      <c r="B271" s="104"/>
      <c r="C271" s="104"/>
      <c r="D271" s="104"/>
      <c r="E271" s="104"/>
      <c r="F271" s="141"/>
      <c r="G271" s="142"/>
      <c r="H271" s="142"/>
      <c r="I271" s="141"/>
      <c r="J271" s="143"/>
      <c r="K271" s="144"/>
      <c r="L271" s="144"/>
      <c r="M271" s="141"/>
      <c r="N271" s="145">
        <f t="shared" si="13"/>
        <v>0</v>
      </c>
      <c r="O271" s="141"/>
      <c r="P271" s="141"/>
      <c r="Q271" s="145">
        <f t="shared" si="14"/>
        <v>0</v>
      </c>
      <c r="R271" s="141"/>
      <c r="S271" s="141"/>
      <c r="T271" s="141"/>
      <c r="U271" s="146"/>
    </row>
    <row r="272" spans="1:21" ht="12.75" hidden="1" x14ac:dyDescent="0.2">
      <c r="A272" s="141">
        <f t="shared" si="15"/>
        <v>270</v>
      </c>
      <c r="B272" s="104"/>
      <c r="C272" s="104"/>
      <c r="D272" s="104"/>
      <c r="E272" s="104"/>
      <c r="F272" s="141"/>
      <c r="G272" s="142"/>
      <c r="H272" s="142"/>
      <c r="I272" s="141"/>
      <c r="J272" s="143"/>
      <c r="K272" s="144"/>
      <c r="L272" s="144"/>
      <c r="M272" s="141"/>
      <c r="N272" s="145">
        <f t="shared" si="13"/>
        <v>0</v>
      </c>
      <c r="O272" s="141"/>
      <c r="P272" s="141"/>
      <c r="Q272" s="145">
        <f t="shared" si="14"/>
        <v>0</v>
      </c>
      <c r="R272" s="141"/>
      <c r="S272" s="141"/>
      <c r="T272" s="141"/>
      <c r="U272" s="146"/>
    </row>
    <row r="273" spans="1:21" ht="12.75" hidden="1" x14ac:dyDescent="0.2">
      <c r="A273" s="141">
        <f t="shared" si="15"/>
        <v>271</v>
      </c>
      <c r="B273" s="104"/>
      <c r="C273" s="104"/>
      <c r="D273" s="104"/>
      <c r="E273" s="104"/>
      <c r="F273" s="141"/>
      <c r="G273" s="142"/>
      <c r="H273" s="142"/>
      <c r="I273" s="141"/>
      <c r="J273" s="143"/>
      <c r="K273" s="144"/>
      <c r="L273" s="144"/>
      <c r="M273" s="141"/>
      <c r="N273" s="145">
        <f t="shared" si="13"/>
        <v>0</v>
      </c>
      <c r="O273" s="141"/>
      <c r="P273" s="141"/>
      <c r="Q273" s="145">
        <f t="shared" si="14"/>
        <v>0</v>
      </c>
      <c r="R273" s="141"/>
      <c r="S273" s="141"/>
      <c r="T273" s="141"/>
      <c r="U273" s="146"/>
    </row>
    <row r="274" spans="1:21" ht="12.75" hidden="1" x14ac:dyDescent="0.2">
      <c r="A274" s="141">
        <f t="shared" si="15"/>
        <v>272</v>
      </c>
      <c r="B274" s="104"/>
      <c r="C274" s="104"/>
      <c r="D274" s="104"/>
      <c r="E274" s="104"/>
      <c r="F274" s="141"/>
      <c r="G274" s="142"/>
      <c r="H274" s="142"/>
      <c r="I274" s="141"/>
      <c r="J274" s="143"/>
      <c r="K274" s="144"/>
      <c r="L274" s="144"/>
      <c r="M274" s="141"/>
      <c r="N274" s="145">
        <f t="shared" si="13"/>
        <v>0</v>
      </c>
      <c r="O274" s="141"/>
      <c r="P274" s="141"/>
      <c r="Q274" s="145">
        <f t="shared" si="14"/>
        <v>0</v>
      </c>
      <c r="R274" s="141"/>
      <c r="S274" s="141"/>
      <c r="T274" s="141"/>
      <c r="U274" s="146"/>
    </row>
    <row r="275" spans="1:21" ht="12.75" hidden="1" x14ac:dyDescent="0.2">
      <c r="A275" s="141">
        <f t="shared" si="15"/>
        <v>273</v>
      </c>
      <c r="B275" s="104"/>
      <c r="C275" s="104"/>
      <c r="D275" s="104"/>
      <c r="E275" s="104"/>
      <c r="F275" s="141"/>
      <c r="G275" s="142"/>
      <c r="H275" s="142"/>
      <c r="I275" s="141"/>
      <c r="J275" s="143"/>
      <c r="K275" s="144"/>
      <c r="L275" s="144"/>
      <c r="M275" s="141"/>
      <c r="N275" s="145">
        <f t="shared" si="13"/>
        <v>0</v>
      </c>
      <c r="O275" s="141"/>
      <c r="P275" s="141"/>
      <c r="Q275" s="145">
        <f t="shared" si="14"/>
        <v>0</v>
      </c>
      <c r="R275" s="141"/>
      <c r="S275" s="141"/>
      <c r="T275" s="141"/>
      <c r="U275" s="146"/>
    </row>
    <row r="276" spans="1:21" ht="12.75" hidden="1" x14ac:dyDescent="0.2">
      <c r="A276" s="141">
        <f t="shared" si="15"/>
        <v>274</v>
      </c>
      <c r="B276" s="104"/>
      <c r="C276" s="104"/>
      <c r="D276" s="104"/>
      <c r="E276" s="104"/>
      <c r="F276" s="141"/>
      <c r="G276" s="142"/>
      <c r="H276" s="142"/>
      <c r="I276" s="141"/>
      <c r="J276" s="143"/>
      <c r="K276" s="144"/>
      <c r="L276" s="144"/>
      <c r="M276" s="141"/>
      <c r="N276" s="145">
        <f t="shared" si="13"/>
        <v>0</v>
      </c>
      <c r="O276" s="141"/>
      <c r="P276" s="141"/>
      <c r="Q276" s="145">
        <f t="shared" si="14"/>
        <v>0</v>
      </c>
      <c r="R276" s="141"/>
      <c r="S276" s="141"/>
      <c r="T276" s="141"/>
      <c r="U276" s="146"/>
    </row>
    <row r="277" spans="1:21" ht="12.75" hidden="1" x14ac:dyDescent="0.2">
      <c r="A277" s="141">
        <f t="shared" si="15"/>
        <v>275</v>
      </c>
      <c r="B277" s="104"/>
      <c r="C277" s="104"/>
      <c r="D277" s="104"/>
      <c r="E277" s="104"/>
      <c r="F277" s="141"/>
      <c r="G277" s="142"/>
      <c r="H277" s="142"/>
      <c r="I277" s="141"/>
      <c r="J277" s="143"/>
      <c r="K277" s="144"/>
      <c r="L277" s="144"/>
      <c r="M277" s="141"/>
      <c r="N277" s="145">
        <f t="shared" si="13"/>
        <v>0</v>
      </c>
      <c r="O277" s="141"/>
      <c r="P277" s="141"/>
      <c r="Q277" s="145">
        <f t="shared" si="14"/>
        <v>0</v>
      </c>
      <c r="R277" s="141"/>
      <c r="S277" s="141"/>
      <c r="T277" s="141"/>
      <c r="U277" s="146"/>
    </row>
    <row r="278" spans="1:21" ht="12.75" hidden="1" x14ac:dyDescent="0.2">
      <c r="A278" s="141">
        <f t="shared" si="15"/>
        <v>276</v>
      </c>
      <c r="B278" s="104"/>
      <c r="C278" s="104"/>
      <c r="D278" s="104"/>
      <c r="E278" s="104"/>
      <c r="F278" s="141"/>
      <c r="G278" s="142"/>
      <c r="H278" s="142"/>
      <c r="I278" s="141"/>
      <c r="J278" s="143"/>
      <c r="K278" s="144"/>
      <c r="L278" s="144"/>
      <c r="M278" s="141"/>
      <c r="N278" s="145">
        <f t="shared" si="13"/>
        <v>0</v>
      </c>
      <c r="O278" s="141"/>
      <c r="P278" s="141"/>
      <c r="Q278" s="145">
        <f t="shared" si="14"/>
        <v>0</v>
      </c>
      <c r="R278" s="141"/>
      <c r="S278" s="141"/>
      <c r="T278" s="141"/>
      <c r="U278" s="146"/>
    </row>
    <row r="279" spans="1:21" ht="12.75" hidden="1" x14ac:dyDescent="0.2">
      <c r="A279" s="141">
        <f t="shared" si="15"/>
        <v>277</v>
      </c>
      <c r="B279" s="104"/>
      <c r="C279" s="104"/>
      <c r="D279" s="104"/>
      <c r="E279" s="104"/>
      <c r="F279" s="141"/>
      <c r="G279" s="142"/>
      <c r="H279" s="142"/>
      <c r="I279" s="141"/>
      <c r="J279" s="143"/>
      <c r="K279" s="144"/>
      <c r="L279" s="144"/>
      <c r="M279" s="141"/>
      <c r="N279" s="145">
        <f t="shared" si="13"/>
        <v>0</v>
      </c>
      <c r="O279" s="141"/>
      <c r="P279" s="141"/>
      <c r="Q279" s="145">
        <f t="shared" si="14"/>
        <v>0</v>
      </c>
      <c r="R279" s="141"/>
      <c r="S279" s="141"/>
      <c r="T279" s="141"/>
      <c r="U279" s="146"/>
    </row>
    <row r="280" spans="1:21" ht="12.75" hidden="1" x14ac:dyDescent="0.2">
      <c r="A280" s="141">
        <f t="shared" si="15"/>
        <v>278</v>
      </c>
      <c r="B280" s="104"/>
      <c r="C280" s="104"/>
      <c r="D280" s="104"/>
      <c r="E280" s="104"/>
      <c r="F280" s="141"/>
      <c r="G280" s="142"/>
      <c r="H280" s="142"/>
      <c r="I280" s="141"/>
      <c r="J280" s="143"/>
      <c r="K280" s="144"/>
      <c r="L280" s="144"/>
      <c r="M280" s="141"/>
      <c r="N280" s="145">
        <f t="shared" si="13"/>
        <v>0</v>
      </c>
      <c r="O280" s="141"/>
      <c r="P280" s="141"/>
      <c r="Q280" s="145">
        <f t="shared" si="14"/>
        <v>0</v>
      </c>
      <c r="R280" s="141"/>
      <c r="S280" s="141"/>
      <c r="T280" s="141"/>
      <c r="U280" s="146"/>
    </row>
    <row r="281" spans="1:21" ht="12.75" hidden="1" x14ac:dyDescent="0.2">
      <c r="A281" s="141">
        <f t="shared" si="15"/>
        <v>279</v>
      </c>
      <c r="B281" s="104"/>
      <c r="C281" s="104"/>
      <c r="D281" s="104"/>
      <c r="E281" s="104"/>
      <c r="F281" s="141"/>
      <c r="G281" s="142"/>
      <c r="H281" s="142"/>
      <c r="I281" s="141"/>
      <c r="J281" s="143"/>
      <c r="K281" s="144"/>
      <c r="L281" s="144"/>
      <c r="M281" s="141"/>
      <c r="N281" s="145">
        <f t="shared" si="13"/>
        <v>0</v>
      </c>
      <c r="O281" s="141"/>
      <c r="P281" s="141"/>
      <c r="Q281" s="145">
        <f t="shared" si="14"/>
        <v>0</v>
      </c>
      <c r="R281" s="141"/>
      <c r="S281" s="141"/>
      <c r="T281" s="141"/>
      <c r="U281" s="146"/>
    </row>
    <row r="282" spans="1:21" ht="12.75" hidden="1" x14ac:dyDescent="0.2">
      <c r="A282" s="141">
        <f t="shared" si="15"/>
        <v>280</v>
      </c>
      <c r="B282" s="104"/>
      <c r="C282" s="104"/>
      <c r="D282" s="104"/>
      <c r="E282" s="104"/>
      <c r="F282" s="141"/>
      <c r="G282" s="142"/>
      <c r="H282" s="142"/>
      <c r="I282" s="141"/>
      <c r="J282" s="143"/>
      <c r="K282" s="144"/>
      <c r="L282" s="144"/>
      <c r="M282" s="141"/>
      <c r="N282" s="145">
        <f t="shared" si="13"/>
        <v>0</v>
      </c>
      <c r="O282" s="141"/>
      <c r="P282" s="141"/>
      <c r="Q282" s="145">
        <f t="shared" si="14"/>
        <v>0</v>
      </c>
      <c r="R282" s="141"/>
      <c r="S282" s="141"/>
      <c r="T282" s="141"/>
      <c r="U282" s="146"/>
    </row>
    <row r="283" spans="1:21" ht="12.75" hidden="1" x14ac:dyDescent="0.2">
      <c r="A283" s="141">
        <f t="shared" si="15"/>
        <v>281</v>
      </c>
      <c r="B283" s="104"/>
      <c r="C283" s="104"/>
      <c r="D283" s="104"/>
      <c r="E283" s="104"/>
      <c r="F283" s="141"/>
      <c r="G283" s="142"/>
      <c r="H283" s="142"/>
      <c r="I283" s="141"/>
      <c r="J283" s="143"/>
      <c r="K283" s="144"/>
      <c r="L283" s="144"/>
      <c r="M283" s="141"/>
      <c r="N283" s="145">
        <f t="shared" si="13"/>
        <v>0</v>
      </c>
      <c r="O283" s="141"/>
      <c r="P283" s="141"/>
      <c r="Q283" s="145">
        <f t="shared" si="14"/>
        <v>0</v>
      </c>
      <c r="R283" s="141"/>
      <c r="S283" s="141"/>
      <c r="T283" s="141"/>
      <c r="U283" s="146"/>
    </row>
    <row r="284" spans="1:21" ht="12.75" hidden="1" x14ac:dyDescent="0.2">
      <c r="A284" s="141">
        <f t="shared" si="15"/>
        <v>282</v>
      </c>
      <c r="B284" s="104"/>
      <c r="C284" s="104"/>
      <c r="D284" s="104"/>
      <c r="E284" s="104"/>
      <c r="F284" s="141"/>
      <c r="G284" s="142"/>
      <c r="H284" s="142"/>
      <c r="I284" s="141"/>
      <c r="J284" s="143"/>
      <c r="K284" s="144"/>
      <c r="L284" s="144"/>
      <c r="M284" s="141"/>
      <c r="N284" s="145">
        <f t="shared" si="13"/>
        <v>0</v>
      </c>
      <c r="O284" s="141"/>
      <c r="P284" s="141"/>
      <c r="Q284" s="145">
        <f t="shared" si="14"/>
        <v>0</v>
      </c>
      <c r="R284" s="141"/>
      <c r="S284" s="141"/>
      <c r="T284" s="141"/>
      <c r="U284" s="146"/>
    </row>
    <row r="285" spans="1:21" ht="12.75" hidden="1" x14ac:dyDescent="0.2">
      <c r="A285" s="141">
        <f t="shared" si="15"/>
        <v>283</v>
      </c>
      <c r="B285" s="104"/>
      <c r="C285" s="104"/>
      <c r="D285" s="104"/>
      <c r="E285" s="104"/>
      <c r="F285" s="141"/>
      <c r="G285" s="142"/>
      <c r="H285" s="142"/>
      <c r="I285" s="141"/>
      <c r="J285" s="143"/>
      <c r="K285" s="144"/>
      <c r="L285" s="144"/>
      <c r="M285" s="141"/>
      <c r="N285" s="145">
        <f t="shared" si="13"/>
        <v>0</v>
      </c>
      <c r="O285" s="141"/>
      <c r="P285" s="141"/>
      <c r="Q285" s="145">
        <f t="shared" si="14"/>
        <v>0</v>
      </c>
      <c r="R285" s="141"/>
      <c r="S285" s="141"/>
      <c r="T285" s="141"/>
      <c r="U285" s="146"/>
    </row>
    <row r="286" spans="1:21" ht="12.75" hidden="1" x14ac:dyDescent="0.2">
      <c r="A286" s="141">
        <f t="shared" si="15"/>
        <v>284</v>
      </c>
      <c r="B286" s="104"/>
      <c r="C286" s="104"/>
      <c r="D286" s="104"/>
      <c r="E286" s="104"/>
      <c r="F286" s="141"/>
      <c r="G286" s="142"/>
      <c r="H286" s="142"/>
      <c r="I286" s="141"/>
      <c r="J286" s="143"/>
      <c r="K286" s="144"/>
      <c r="L286" s="144"/>
      <c r="M286" s="141"/>
      <c r="N286" s="145">
        <f t="shared" si="13"/>
        <v>0</v>
      </c>
      <c r="O286" s="141"/>
      <c r="P286" s="141"/>
      <c r="Q286" s="145">
        <f t="shared" si="14"/>
        <v>0</v>
      </c>
      <c r="R286" s="141"/>
      <c r="S286" s="141"/>
      <c r="T286" s="141"/>
      <c r="U286" s="146"/>
    </row>
    <row r="287" spans="1:21" ht="12.75" hidden="1" x14ac:dyDescent="0.2">
      <c r="A287" s="141">
        <f t="shared" si="15"/>
        <v>285</v>
      </c>
      <c r="B287" s="104"/>
      <c r="C287" s="104"/>
      <c r="D287" s="104"/>
      <c r="E287" s="104"/>
      <c r="F287" s="141"/>
      <c r="G287" s="142"/>
      <c r="H287" s="142"/>
      <c r="I287" s="141"/>
      <c r="J287" s="143"/>
      <c r="K287" s="144"/>
      <c r="L287" s="144"/>
      <c r="M287" s="141"/>
      <c r="N287" s="145">
        <f t="shared" si="13"/>
        <v>0</v>
      </c>
      <c r="O287" s="141"/>
      <c r="P287" s="141"/>
      <c r="Q287" s="145">
        <f t="shared" si="14"/>
        <v>0</v>
      </c>
      <c r="R287" s="141"/>
      <c r="S287" s="141"/>
      <c r="T287" s="141"/>
      <c r="U287" s="146"/>
    </row>
    <row r="288" spans="1:21" ht="12.75" hidden="1" x14ac:dyDescent="0.2">
      <c r="A288" s="141">
        <f t="shared" si="15"/>
        <v>286</v>
      </c>
      <c r="B288" s="104"/>
      <c r="C288" s="104"/>
      <c r="D288" s="104"/>
      <c r="E288" s="104"/>
      <c r="F288" s="141"/>
      <c r="G288" s="142"/>
      <c r="H288" s="142"/>
      <c r="I288" s="141"/>
      <c r="J288" s="143"/>
      <c r="K288" s="144"/>
      <c r="L288" s="144"/>
      <c r="M288" s="141"/>
      <c r="N288" s="145">
        <f t="shared" si="13"/>
        <v>0</v>
      </c>
      <c r="O288" s="141"/>
      <c r="P288" s="141"/>
      <c r="Q288" s="145">
        <f t="shared" si="14"/>
        <v>0</v>
      </c>
      <c r="R288" s="141"/>
      <c r="S288" s="141"/>
      <c r="T288" s="141"/>
      <c r="U288" s="146"/>
    </row>
    <row r="289" spans="1:21" ht="12.75" hidden="1" x14ac:dyDescent="0.2">
      <c r="A289" s="141">
        <f t="shared" si="15"/>
        <v>287</v>
      </c>
      <c r="B289" s="104"/>
      <c r="C289" s="104"/>
      <c r="D289" s="104"/>
      <c r="E289" s="104"/>
      <c r="F289" s="141"/>
      <c r="G289" s="142"/>
      <c r="H289" s="142"/>
      <c r="I289" s="141"/>
      <c r="J289" s="143"/>
      <c r="K289" s="144"/>
      <c r="L289" s="144"/>
      <c r="M289" s="141"/>
      <c r="N289" s="145">
        <f t="shared" si="13"/>
        <v>0</v>
      </c>
      <c r="O289" s="141"/>
      <c r="P289" s="141"/>
      <c r="Q289" s="145">
        <f t="shared" si="14"/>
        <v>0</v>
      </c>
      <c r="R289" s="141"/>
      <c r="S289" s="141"/>
      <c r="T289" s="141"/>
      <c r="U289" s="146"/>
    </row>
    <row r="290" spans="1:21" ht="12.75" hidden="1" x14ac:dyDescent="0.2">
      <c r="A290" s="141">
        <f t="shared" si="15"/>
        <v>288</v>
      </c>
      <c r="B290" s="104"/>
      <c r="C290" s="104"/>
      <c r="D290" s="104"/>
      <c r="E290" s="104"/>
      <c r="F290" s="141"/>
      <c r="G290" s="142"/>
      <c r="H290" s="142"/>
      <c r="I290" s="141"/>
      <c r="J290" s="143"/>
      <c r="K290" s="144"/>
      <c r="L290" s="144"/>
      <c r="M290" s="141"/>
      <c r="N290" s="145">
        <f t="shared" si="13"/>
        <v>0</v>
      </c>
      <c r="O290" s="141"/>
      <c r="P290" s="141"/>
      <c r="Q290" s="145">
        <f t="shared" si="14"/>
        <v>0</v>
      </c>
      <c r="R290" s="141"/>
      <c r="S290" s="141"/>
      <c r="T290" s="141"/>
      <c r="U290" s="146"/>
    </row>
    <row r="291" spans="1:21" ht="12.75" hidden="1" x14ac:dyDescent="0.2">
      <c r="A291" s="141">
        <f t="shared" si="15"/>
        <v>289</v>
      </c>
      <c r="B291" s="104"/>
      <c r="C291" s="104"/>
      <c r="D291" s="104"/>
      <c r="E291" s="104"/>
      <c r="F291" s="141"/>
      <c r="G291" s="142"/>
      <c r="H291" s="142"/>
      <c r="I291" s="141"/>
      <c r="J291" s="143"/>
      <c r="K291" s="144"/>
      <c r="L291" s="144"/>
      <c r="M291" s="141"/>
      <c r="N291" s="145">
        <f t="shared" si="13"/>
        <v>0</v>
      </c>
      <c r="O291" s="141"/>
      <c r="P291" s="141"/>
      <c r="Q291" s="145">
        <f t="shared" si="14"/>
        <v>0</v>
      </c>
      <c r="R291" s="141"/>
      <c r="S291" s="141"/>
      <c r="T291" s="141"/>
      <c r="U291" s="146"/>
    </row>
    <row r="292" spans="1:21" ht="12.75" hidden="1" x14ac:dyDescent="0.2">
      <c r="A292" s="141">
        <f t="shared" si="15"/>
        <v>290</v>
      </c>
      <c r="B292" s="104"/>
      <c r="C292" s="104"/>
      <c r="D292" s="104"/>
      <c r="E292" s="104"/>
      <c r="F292" s="141"/>
      <c r="G292" s="142"/>
      <c r="H292" s="142"/>
      <c r="I292" s="141"/>
      <c r="J292" s="143"/>
      <c r="K292" s="144"/>
      <c r="L292" s="144"/>
      <c r="M292" s="141"/>
      <c r="N292" s="145">
        <f t="shared" si="13"/>
        <v>0</v>
      </c>
      <c r="O292" s="141"/>
      <c r="P292" s="141"/>
      <c r="Q292" s="145">
        <f t="shared" si="14"/>
        <v>0</v>
      </c>
      <c r="R292" s="141"/>
      <c r="S292" s="141"/>
      <c r="T292" s="141"/>
      <c r="U292" s="146"/>
    </row>
    <row r="293" spans="1:21" ht="12.75" hidden="1" x14ac:dyDescent="0.2">
      <c r="A293" s="141">
        <f t="shared" si="15"/>
        <v>291</v>
      </c>
      <c r="B293" s="104"/>
      <c r="C293" s="104"/>
      <c r="D293" s="104"/>
      <c r="E293" s="104"/>
      <c r="F293" s="141"/>
      <c r="G293" s="142"/>
      <c r="H293" s="142"/>
      <c r="I293" s="141"/>
      <c r="J293" s="143"/>
      <c r="K293" s="144"/>
      <c r="L293" s="144"/>
      <c r="M293" s="141"/>
      <c r="N293" s="145">
        <f t="shared" si="13"/>
        <v>0</v>
      </c>
      <c r="O293" s="141"/>
      <c r="P293" s="141"/>
      <c r="Q293" s="145">
        <f t="shared" si="14"/>
        <v>0</v>
      </c>
      <c r="R293" s="141"/>
      <c r="S293" s="141"/>
      <c r="T293" s="141"/>
      <c r="U293" s="146"/>
    </row>
    <row r="294" spans="1:21" ht="12.75" hidden="1" x14ac:dyDescent="0.2">
      <c r="A294" s="141">
        <f t="shared" si="15"/>
        <v>292</v>
      </c>
      <c r="B294" s="104"/>
      <c r="C294" s="104"/>
      <c r="D294" s="104"/>
      <c r="E294" s="104"/>
      <c r="F294" s="141"/>
      <c r="G294" s="142"/>
      <c r="H294" s="142"/>
      <c r="I294" s="141"/>
      <c r="J294" s="143"/>
      <c r="K294" s="144"/>
      <c r="L294" s="144"/>
      <c r="M294" s="141"/>
      <c r="N294" s="145">
        <f t="shared" si="13"/>
        <v>0</v>
      </c>
      <c r="O294" s="141"/>
      <c r="P294" s="141"/>
      <c r="Q294" s="145">
        <f t="shared" si="14"/>
        <v>0</v>
      </c>
      <c r="R294" s="141"/>
      <c r="S294" s="141"/>
      <c r="T294" s="141"/>
      <c r="U294" s="146"/>
    </row>
    <row r="295" spans="1:21" ht="12.75" hidden="1" x14ac:dyDescent="0.2">
      <c r="A295" s="141">
        <f t="shared" si="15"/>
        <v>293</v>
      </c>
      <c r="B295" s="104"/>
      <c r="C295" s="104"/>
      <c r="D295" s="104"/>
      <c r="E295" s="104"/>
      <c r="F295" s="141"/>
      <c r="G295" s="142"/>
      <c r="H295" s="142"/>
      <c r="I295" s="141"/>
      <c r="J295" s="143"/>
      <c r="K295" s="144"/>
      <c r="L295" s="144"/>
      <c r="M295" s="141"/>
      <c r="N295" s="145">
        <f t="shared" si="13"/>
        <v>0</v>
      </c>
      <c r="O295" s="141"/>
      <c r="P295" s="141"/>
      <c r="Q295" s="145">
        <f t="shared" si="14"/>
        <v>0</v>
      </c>
      <c r="R295" s="141"/>
      <c r="S295" s="141"/>
      <c r="T295" s="141"/>
      <c r="U295" s="146"/>
    </row>
    <row r="296" spans="1:21" ht="12.75" hidden="1" x14ac:dyDescent="0.2">
      <c r="A296" s="141">
        <f t="shared" si="15"/>
        <v>294</v>
      </c>
      <c r="B296" s="104"/>
      <c r="C296" s="104"/>
      <c r="D296" s="104"/>
      <c r="E296" s="104"/>
      <c r="F296" s="141"/>
      <c r="G296" s="142"/>
      <c r="H296" s="142"/>
      <c r="I296" s="141"/>
      <c r="J296" s="143"/>
      <c r="K296" s="144"/>
      <c r="L296" s="144"/>
      <c r="M296" s="141"/>
      <c r="N296" s="145">
        <f t="shared" si="13"/>
        <v>0</v>
      </c>
      <c r="O296" s="141"/>
      <c r="P296" s="141"/>
      <c r="Q296" s="145">
        <f t="shared" si="14"/>
        <v>0</v>
      </c>
      <c r="R296" s="141"/>
      <c r="S296" s="141"/>
      <c r="T296" s="141"/>
      <c r="U296" s="146"/>
    </row>
    <row r="297" spans="1:21" ht="12.75" hidden="1" x14ac:dyDescent="0.2">
      <c r="A297" s="141">
        <f t="shared" si="15"/>
        <v>295</v>
      </c>
      <c r="B297" s="104"/>
      <c r="C297" s="104"/>
      <c r="D297" s="104"/>
      <c r="E297" s="104"/>
      <c r="F297" s="141"/>
      <c r="G297" s="142"/>
      <c r="H297" s="142"/>
      <c r="I297" s="141"/>
      <c r="J297" s="143"/>
      <c r="K297" s="144"/>
      <c r="L297" s="144"/>
      <c r="M297" s="141"/>
      <c r="N297" s="145">
        <f t="shared" si="13"/>
        <v>0</v>
      </c>
      <c r="O297" s="141"/>
      <c r="P297" s="141"/>
      <c r="Q297" s="145">
        <f t="shared" si="14"/>
        <v>0</v>
      </c>
      <c r="R297" s="141"/>
      <c r="S297" s="141"/>
      <c r="T297" s="141"/>
      <c r="U297" s="146"/>
    </row>
    <row r="298" spans="1:21" ht="12.75" hidden="1" x14ac:dyDescent="0.2">
      <c r="A298" s="141">
        <f t="shared" si="15"/>
        <v>296</v>
      </c>
      <c r="B298" s="104"/>
      <c r="C298" s="104"/>
      <c r="D298" s="104"/>
      <c r="E298" s="104"/>
      <c r="F298" s="141"/>
      <c r="G298" s="142"/>
      <c r="H298" s="142"/>
      <c r="I298" s="141"/>
      <c r="J298" s="143"/>
      <c r="K298" s="144"/>
      <c r="L298" s="144"/>
      <c r="M298" s="141"/>
      <c r="N298" s="145">
        <f t="shared" si="13"/>
        <v>0</v>
      </c>
      <c r="O298" s="141"/>
      <c r="P298" s="141"/>
      <c r="Q298" s="145">
        <f t="shared" si="14"/>
        <v>0</v>
      </c>
      <c r="R298" s="141"/>
      <c r="S298" s="141"/>
      <c r="T298" s="141"/>
      <c r="U298" s="146"/>
    </row>
    <row r="299" spans="1:21" ht="12.75" hidden="1" x14ac:dyDescent="0.2">
      <c r="A299" s="141">
        <f t="shared" si="15"/>
        <v>297</v>
      </c>
      <c r="B299" s="104"/>
      <c r="C299" s="104"/>
      <c r="D299" s="104"/>
      <c r="E299" s="104"/>
      <c r="F299" s="141"/>
      <c r="G299" s="142"/>
      <c r="H299" s="142"/>
      <c r="I299" s="141"/>
      <c r="J299" s="143"/>
      <c r="K299" s="144"/>
      <c r="L299" s="144"/>
      <c r="M299" s="141"/>
      <c r="N299" s="145">
        <f t="shared" si="13"/>
        <v>0</v>
      </c>
      <c r="O299" s="141"/>
      <c r="P299" s="141"/>
      <c r="Q299" s="145">
        <f t="shared" si="14"/>
        <v>0</v>
      </c>
      <c r="R299" s="141"/>
      <c r="S299" s="141"/>
      <c r="T299" s="141"/>
      <c r="U299" s="146"/>
    </row>
    <row r="300" spans="1:21" ht="12.75" hidden="1" x14ac:dyDescent="0.2">
      <c r="A300" s="141">
        <f t="shared" si="15"/>
        <v>298</v>
      </c>
      <c r="B300" s="104"/>
      <c r="C300" s="104"/>
      <c r="D300" s="104"/>
      <c r="E300" s="104"/>
      <c r="F300" s="141"/>
      <c r="G300" s="142"/>
      <c r="H300" s="142"/>
      <c r="I300" s="141"/>
      <c r="J300" s="143"/>
      <c r="K300" s="144"/>
      <c r="L300" s="144"/>
      <c r="M300" s="141"/>
      <c r="N300" s="145">
        <f t="shared" si="13"/>
        <v>0</v>
      </c>
      <c r="O300" s="141"/>
      <c r="P300" s="141"/>
      <c r="Q300" s="145">
        <f t="shared" si="14"/>
        <v>0</v>
      </c>
      <c r="R300" s="141"/>
      <c r="S300" s="141"/>
      <c r="T300" s="141"/>
      <c r="U300" s="146"/>
    </row>
    <row r="301" spans="1:21" ht="12.75" hidden="1" x14ac:dyDescent="0.2">
      <c r="A301" s="141">
        <f t="shared" si="15"/>
        <v>299</v>
      </c>
      <c r="B301" s="104"/>
      <c r="C301" s="104"/>
      <c r="D301" s="104"/>
      <c r="E301" s="104"/>
      <c r="F301" s="141"/>
      <c r="G301" s="142"/>
      <c r="H301" s="142"/>
      <c r="I301" s="141"/>
      <c r="J301" s="143"/>
      <c r="K301" s="144"/>
      <c r="L301" s="144"/>
      <c r="M301" s="141"/>
      <c r="N301" s="145">
        <f t="shared" si="13"/>
        <v>0</v>
      </c>
      <c r="O301" s="141"/>
      <c r="P301" s="141"/>
      <c r="Q301" s="145">
        <f t="shared" si="14"/>
        <v>0</v>
      </c>
      <c r="R301" s="141"/>
      <c r="S301" s="141"/>
      <c r="T301" s="141"/>
      <c r="U301" s="146"/>
    </row>
    <row r="302" spans="1:21" ht="12.75" hidden="1" x14ac:dyDescent="0.2">
      <c r="A302" s="141">
        <f t="shared" si="15"/>
        <v>300</v>
      </c>
      <c r="B302" s="104"/>
      <c r="C302" s="104"/>
      <c r="D302" s="104"/>
      <c r="E302" s="104"/>
      <c r="F302" s="141"/>
      <c r="G302" s="142"/>
      <c r="H302" s="142"/>
      <c r="I302" s="141"/>
      <c r="J302" s="143"/>
      <c r="K302" s="144"/>
      <c r="L302" s="144"/>
      <c r="M302" s="141"/>
      <c r="N302" s="145">
        <f t="shared" si="13"/>
        <v>0</v>
      </c>
      <c r="O302" s="141"/>
      <c r="P302" s="141"/>
      <c r="Q302" s="145">
        <f t="shared" si="14"/>
        <v>0</v>
      </c>
      <c r="R302" s="141"/>
      <c r="S302" s="141"/>
      <c r="T302" s="141"/>
      <c r="U302" s="146"/>
    </row>
    <row r="303" spans="1:21" ht="12.75" hidden="1" x14ac:dyDescent="0.2">
      <c r="A303" s="141">
        <f t="shared" si="15"/>
        <v>301</v>
      </c>
      <c r="B303" s="104"/>
      <c r="C303" s="104"/>
      <c r="D303" s="104"/>
      <c r="E303" s="104"/>
      <c r="F303" s="141"/>
      <c r="G303" s="142"/>
      <c r="H303" s="142"/>
      <c r="I303" s="141"/>
      <c r="J303" s="143"/>
      <c r="K303" s="144"/>
      <c r="L303" s="144"/>
      <c r="M303" s="141"/>
      <c r="N303" s="145">
        <f t="shared" si="13"/>
        <v>0</v>
      </c>
      <c r="O303" s="141"/>
      <c r="P303" s="141"/>
      <c r="Q303" s="145">
        <f t="shared" si="14"/>
        <v>0</v>
      </c>
      <c r="R303" s="141"/>
      <c r="S303" s="141"/>
      <c r="T303" s="141"/>
      <c r="U303" s="146"/>
    </row>
    <row r="304" spans="1:21" ht="12.75" hidden="1" x14ac:dyDescent="0.2">
      <c r="A304" s="141">
        <f t="shared" si="15"/>
        <v>302</v>
      </c>
      <c r="B304" s="104"/>
      <c r="C304" s="104"/>
      <c r="D304" s="104"/>
      <c r="E304" s="104"/>
      <c r="F304" s="141"/>
      <c r="G304" s="142"/>
      <c r="H304" s="142"/>
      <c r="I304" s="141"/>
      <c r="J304" s="143"/>
      <c r="K304" s="144"/>
      <c r="L304" s="144"/>
      <c r="M304" s="141"/>
      <c r="N304" s="145">
        <f t="shared" si="13"/>
        <v>0</v>
      </c>
      <c r="O304" s="141"/>
      <c r="P304" s="141"/>
      <c r="Q304" s="145">
        <f t="shared" si="14"/>
        <v>0</v>
      </c>
      <c r="R304" s="141"/>
      <c r="S304" s="141"/>
      <c r="T304" s="141"/>
      <c r="U304" s="146"/>
    </row>
    <row r="305" spans="1:21" ht="12.75" hidden="1" x14ac:dyDescent="0.2">
      <c r="A305" s="141">
        <f t="shared" si="15"/>
        <v>303</v>
      </c>
      <c r="B305" s="104"/>
      <c r="C305" s="104"/>
      <c r="D305" s="104"/>
      <c r="E305" s="104"/>
      <c r="F305" s="141"/>
      <c r="G305" s="142"/>
      <c r="H305" s="142"/>
      <c r="I305" s="141"/>
      <c r="J305" s="143"/>
      <c r="K305" s="144"/>
      <c r="L305" s="144"/>
      <c r="M305" s="141"/>
      <c r="N305" s="145">
        <f t="shared" si="13"/>
        <v>0</v>
      </c>
      <c r="O305" s="141"/>
      <c r="P305" s="141"/>
      <c r="Q305" s="145">
        <f t="shared" si="14"/>
        <v>0</v>
      </c>
      <c r="R305" s="141"/>
      <c r="S305" s="141"/>
      <c r="T305" s="141"/>
      <c r="U305" s="146"/>
    </row>
    <row r="306" spans="1:21" ht="12.75" hidden="1" x14ac:dyDescent="0.2">
      <c r="A306" s="141">
        <f t="shared" si="15"/>
        <v>304</v>
      </c>
      <c r="B306" s="104"/>
      <c r="C306" s="104"/>
      <c r="D306" s="104"/>
      <c r="E306" s="104"/>
      <c r="F306" s="141"/>
      <c r="G306" s="142"/>
      <c r="H306" s="142"/>
      <c r="I306" s="141"/>
      <c r="J306" s="143"/>
      <c r="K306" s="144"/>
      <c r="L306" s="144"/>
      <c r="M306" s="141"/>
      <c r="N306" s="145">
        <f t="shared" si="13"/>
        <v>0</v>
      </c>
      <c r="O306" s="141"/>
      <c r="P306" s="141"/>
      <c r="Q306" s="145">
        <f t="shared" si="14"/>
        <v>0</v>
      </c>
      <c r="R306" s="141"/>
      <c r="S306" s="141"/>
      <c r="T306" s="141"/>
      <c r="U306" s="146"/>
    </row>
    <row r="307" spans="1:21" ht="12.75" hidden="1" x14ac:dyDescent="0.2">
      <c r="A307" s="141">
        <f t="shared" si="15"/>
        <v>305</v>
      </c>
      <c r="B307" s="104"/>
      <c r="C307" s="104"/>
      <c r="D307" s="104"/>
      <c r="E307" s="104"/>
      <c r="F307" s="141"/>
      <c r="G307" s="142"/>
      <c r="H307" s="142"/>
      <c r="I307" s="141"/>
      <c r="J307" s="143"/>
      <c r="K307" s="144"/>
      <c r="L307" s="144"/>
      <c r="M307" s="141"/>
      <c r="N307" s="145">
        <f t="shared" si="13"/>
        <v>0</v>
      </c>
      <c r="O307" s="141"/>
      <c r="P307" s="141"/>
      <c r="Q307" s="145">
        <f t="shared" si="14"/>
        <v>0</v>
      </c>
      <c r="R307" s="141"/>
      <c r="S307" s="141"/>
      <c r="T307" s="141"/>
      <c r="U307" s="146"/>
    </row>
    <row r="308" spans="1:21" ht="12.75" hidden="1" x14ac:dyDescent="0.2">
      <c r="A308" s="141">
        <f t="shared" si="15"/>
        <v>306</v>
      </c>
      <c r="B308" s="104"/>
      <c r="C308" s="104"/>
      <c r="D308" s="104"/>
      <c r="E308" s="104"/>
      <c r="F308" s="141"/>
      <c r="G308" s="142"/>
      <c r="H308" s="142"/>
      <c r="I308" s="141"/>
      <c r="J308" s="143"/>
      <c r="K308" s="144"/>
      <c r="L308" s="144"/>
      <c r="M308" s="141"/>
      <c r="N308" s="145">
        <f t="shared" si="13"/>
        <v>0</v>
      </c>
      <c r="O308" s="141"/>
      <c r="P308" s="141"/>
      <c r="Q308" s="145">
        <f t="shared" si="14"/>
        <v>0</v>
      </c>
      <c r="R308" s="141"/>
      <c r="S308" s="141"/>
      <c r="T308" s="141"/>
      <c r="U308" s="146"/>
    </row>
    <row r="309" spans="1:21" ht="12.75" hidden="1" x14ac:dyDescent="0.2">
      <c r="A309" s="141">
        <f t="shared" si="15"/>
        <v>307</v>
      </c>
      <c r="B309" s="104"/>
      <c r="C309" s="104"/>
      <c r="D309" s="104"/>
      <c r="E309" s="104"/>
      <c r="F309" s="141"/>
      <c r="G309" s="142"/>
      <c r="H309" s="142"/>
      <c r="I309" s="141"/>
      <c r="J309" s="143"/>
      <c r="K309" s="144"/>
      <c r="L309" s="144"/>
      <c r="M309" s="141"/>
      <c r="N309" s="145">
        <f t="shared" si="13"/>
        <v>0</v>
      </c>
      <c r="O309" s="141"/>
      <c r="P309" s="141"/>
      <c r="Q309" s="145">
        <f t="shared" si="14"/>
        <v>0</v>
      </c>
      <c r="R309" s="141"/>
      <c r="S309" s="141"/>
      <c r="T309" s="141"/>
      <c r="U309" s="146"/>
    </row>
    <row r="310" spans="1:21" ht="12.75" hidden="1" x14ac:dyDescent="0.2">
      <c r="A310" s="141">
        <f t="shared" si="15"/>
        <v>308</v>
      </c>
      <c r="B310" s="104"/>
      <c r="C310" s="104"/>
      <c r="D310" s="104"/>
      <c r="E310" s="104"/>
      <c r="F310" s="141"/>
      <c r="G310" s="142"/>
      <c r="H310" s="142"/>
      <c r="I310" s="141"/>
      <c r="J310" s="143"/>
      <c r="K310" s="144"/>
      <c r="L310" s="144"/>
      <c r="M310" s="141"/>
      <c r="N310" s="145">
        <f t="shared" si="13"/>
        <v>0</v>
      </c>
      <c r="O310" s="141"/>
      <c r="P310" s="141"/>
      <c r="Q310" s="145">
        <f t="shared" si="14"/>
        <v>0</v>
      </c>
      <c r="R310" s="141"/>
      <c r="S310" s="141"/>
      <c r="T310" s="141"/>
      <c r="U310" s="146"/>
    </row>
    <row r="311" spans="1:21" ht="12.75" hidden="1" x14ac:dyDescent="0.2">
      <c r="A311" s="141">
        <f t="shared" si="15"/>
        <v>309</v>
      </c>
      <c r="B311" s="104"/>
      <c r="C311" s="104"/>
      <c r="D311" s="104"/>
      <c r="E311" s="104"/>
      <c r="F311" s="141"/>
      <c r="G311" s="142"/>
      <c r="H311" s="142"/>
      <c r="I311" s="141"/>
      <c r="J311" s="143"/>
      <c r="K311" s="144"/>
      <c r="L311" s="144"/>
      <c r="M311" s="141"/>
      <c r="N311" s="145">
        <f t="shared" si="13"/>
        <v>0</v>
      </c>
      <c r="O311" s="141"/>
      <c r="P311" s="141"/>
      <c r="Q311" s="145">
        <f t="shared" si="14"/>
        <v>0</v>
      </c>
      <c r="R311" s="141"/>
      <c r="S311" s="141"/>
      <c r="T311" s="141"/>
      <c r="U311" s="146"/>
    </row>
    <row r="312" spans="1:21" ht="12.75" hidden="1" x14ac:dyDescent="0.2">
      <c r="A312" s="141">
        <f t="shared" si="15"/>
        <v>310</v>
      </c>
      <c r="B312" s="104"/>
      <c r="C312" s="104"/>
      <c r="D312" s="104"/>
      <c r="E312" s="104"/>
      <c r="F312" s="141"/>
      <c r="G312" s="142"/>
      <c r="H312" s="142"/>
      <c r="I312" s="141"/>
      <c r="J312" s="143"/>
      <c r="K312" s="144"/>
      <c r="L312" s="144"/>
      <c r="M312" s="141"/>
      <c r="N312" s="145">
        <f t="shared" si="13"/>
        <v>0</v>
      </c>
      <c r="O312" s="141"/>
      <c r="P312" s="141"/>
      <c r="Q312" s="145">
        <f t="shared" si="14"/>
        <v>0</v>
      </c>
      <c r="R312" s="141"/>
      <c r="S312" s="141"/>
      <c r="T312" s="141"/>
      <c r="U312" s="146"/>
    </row>
    <row r="313" spans="1:21" ht="12.75" hidden="1" x14ac:dyDescent="0.2">
      <c r="A313" s="141">
        <f t="shared" si="15"/>
        <v>311</v>
      </c>
      <c r="B313" s="104"/>
      <c r="C313" s="104"/>
      <c r="D313" s="104"/>
      <c r="E313" s="104"/>
      <c r="F313" s="141"/>
      <c r="G313" s="142"/>
      <c r="H313" s="142"/>
      <c r="I313" s="141"/>
      <c r="J313" s="143"/>
      <c r="K313" s="144"/>
      <c r="L313" s="144"/>
      <c r="M313" s="141"/>
      <c r="N313" s="145">
        <f t="shared" si="13"/>
        <v>0</v>
      </c>
      <c r="O313" s="141"/>
      <c r="P313" s="141"/>
      <c r="Q313" s="145">
        <f t="shared" si="14"/>
        <v>0</v>
      </c>
      <c r="R313" s="141"/>
      <c r="S313" s="141"/>
      <c r="T313" s="141"/>
      <c r="U313" s="146"/>
    </row>
    <row r="314" spans="1:21" ht="12.75" hidden="1" x14ac:dyDescent="0.2">
      <c r="A314" s="141">
        <f t="shared" si="15"/>
        <v>312</v>
      </c>
      <c r="B314" s="104"/>
      <c r="C314" s="104"/>
      <c r="D314" s="104"/>
      <c r="E314" s="104"/>
      <c r="F314" s="141"/>
      <c r="G314" s="142"/>
      <c r="H314" s="142"/>
      <c r="I314" s="141"/>
      <c r="J314" s="143"/>
      <c r="K314" s="144"/>
      <c r="L314" s="144"/>
      <c r="M314" s="141"/>
      <c r="N314" s="145">
        <f t="shared" si="13"/>
        <v>0</v>
      </c>
      <c r="O314" s="141"/>
      <c r="P314" s="141"/>
      <c r="Q314" s="145">
        <f t="shared" si="14"/>
        <v>0</v>
      </c>
      <c r="R314" s="141"/>
      <c r="S314" s="141"/>
      <c r="T314" s="141"/>
      <c r="U314" s="146"/>
    </row>
    <row r="315" spans="1:21" ht="12.75" hidden="1" x14ac:dyDescent="0.2">
      <c r="A315" s="141">
        <f t="shared" si="15"/>
        <v>313</v>
      </c>
      <c r="B315" s="104"/>
      <c r="C315" s="104"/>
      <c r="D315" s="104"/>
      <c r="E315" s="104"/>
      <c r="F315" s="141"/>
      <c r="G315" s="142"/>
      <c r="H315" s="142"/>
      <c r="I315" s="141"/>
      <c r="J315" s="143"/>
      <c r="K315" s="144"/>
      <c r="L315" s="144"/>
      <c r="M315" s="141"/>
      <c r="N315" s="145">
        <f t="shared" si="13"/>
        <v>0</v>
      </c>
      <c r="O315" s="141"/>
      <c r="P315" s="141"/>
      <c r="Q315" s="145">
        <f t="shared" si="14"/>
        <v>0</v>
      </c>
      <c r="R315" s="141"/>
      <c r="S315" s="141"/>
      <c r="T315" s="141"/>
      <c r="U315" s="146"/>
    </row>
    <row r="316" spans="1:21" ht="12.75" hidden="1" x14ac:dyDescent="0.2">
      <c r="A316" s="141">
        <f t="shared" si="15"/>
        <v>314</v>
      </c>
      <c r="B316" s="104"/>
      <c r="C316" s="104"/>
      <c r="D316" s="104"/>
      <c r="E316" s="104"/>
      <c r="F316" s="141"/>
      <c r="G316" s="142"/>
      <c r="H316" s="142"/>
      <c r="I316" s="141"/>
      <c r="J316" s="143"/>
      <c r="K316" s="144"/>
      <c r="L316" s="144"/>
      <c r="M316" s="141"/>
      <c r="N316" s="145">
        <f t="shared" si="13"/>
        <v>0</v>
      </c>
      <c r="O316" s="141"/>
      <c r="P316" s="141"/>
      <c r="Q316" s="145">
        <f t="shared" si="14"/>
        <v>0</v>
      </c>
      <c r="R316" s="141"/>
      <c r="S316" s="141"/>
      <c r="T316" s="141"/>
      <c r="U316" s="146"/>
    </row>
    <row r="317" spans="1:21" ht="12.75" hidden="1" x14ac:dyDescent="0.2">
      <c r="A317" s="141">
        <f t="shared" si="15"/>
        <v>315</v>
      </c>
      <c r="B317" s="104"/>
      <c r="C317" s="104"/>
      <c r="D317" s="104"/>
      <c r="E317" s="104"/>
      <c r="F317" s="141"/>
      <c r="G317" s="142"/>
      <c r="H317" s="142"/>
      <c r="I317" s="141"/>
      <c r="J317" s="143"/>
      <c r="K317" s="144"/>
      <c r="L317" s="144"/>
      <c r="M317" s="141"/>
      <c r="N317" s="145">
        <f t="shared" si="13"/>
        <v>0</v>
      </c>
      <c r="O317" s="141"/>
      <c r="P317" s="141"/>
      <c r="Q317" s="145">
        <f t="shared" si="14"/>
        <v>0</v>
      </c>
      <c r="R317" s="141"/>
      <c r="S317" s="141"/>
      <c r="T317" s="141"/>
      <c r="U317" s="146"/>
    </row>
    <row r="318" spans="1:21" ht="12.75" hidden="1" x14ac:dyDescent="0.2">
      <c r="A318" s="141">
        <f t="shared" si="15"/>
        <v>316</v>
      </c>
      <c r="B318" s="104"/>
      <c r="C318" s="104"/>
      <c r="D318" s="104"/>
      <c r="E318" s="104"/>
      <c r="F318" s="141"/>
      <c r="G318" s="142"/>
      <c r="H318" s="142"/>
      <c r="I318" s="141"/>
      <c r="J318" s="143"/>
      <c r="K318" s="144"/>
      <c r="L318" s="144"/>
      <c r="M318" s="141"/>
      <c r="N318" s="145">
        <f t="shared" si="13"/>
        <v>0</v>
      </c>
      <c r="O318" s="141"/>
      <c r="P318" s="141"/>
      <c r="Q318" s="145">
        <f t="shared" si="14"/>
        <v>0</v>
      </c>
      <c r="R318" s="141"/>
      <c r="S318" s="141"/>
      <c r="T318" s="141"/>
      <c r="U318" s="146"/>
    </row>
    <row r="319" spans="1:21" ht="12.75" hidden="1" x14ac:dyDescent="0.2">
      <c r="A319" s="141">
        <f t="shared" si="15"/>
        <v>317</v>
      </c>
      <c r="B319" s="104"/>
      <c r="C319" s="104"/>
      <c r="D319" s="104"/>
      <c r="E319" s="104"/>
      <c r="F319" s="141"/>
      <c r="G319" s="142"/>
      <c r="H319" s="142"/>
      <c r="I319" s="141"/>
      <c r="J319" s="143"/>
      <c r="K319" s="144"/>
      <c r="L319" s="144"/>
      <c r="M319" s="141"/>
      <c r="N319" s="145">
        <f t="shared" si="13"/>
        <v>0</v>
      </c>
      <c r="O319" s="141"/>
      <c r="P319" s="141"/>
      <c r="Q319" s="145">
        <f t="shared" si="14"/>
        <v>0</v>
      </c>
      <c r="R319" s="141"/>
      <c r="S319" s="141"/>
      <c r="T319" s="141"/>
      <c r="U319" s="146"/>
    </row>
    <row r="320" spans="1:21" ht="12.75" hidden="1" x14ac:dyDescent="0.2">
      <c r="A320" s="141">
        <f t="shared" si="15"/>
        <v>318</v>
      </c>
      <c r="B320" s="104"/>
      <c r="C320" s="104"/>
      <c r="D320" s="104"/>
      <c r="E320" s="104"/>
      <c r="F320" s="141"/>
      <c r="G320" s="142"/>
      <c r="H320" s="142"/>
      <c r="I320" s="141"/>
      <c r="J320" s="143"/>
      <c r="K320" s="144"/>
      <c r="L320" s="144"/>
      <c r="M320" s="141"/>
      <c r="N320" s="145">
        <f t="shared" si="13"/>
        <v>0</v>
      </c>
      <c r="O320" s="141"/>
      <c r="P320" s="141"/>
      <c r="Q320" s="145">
        <f t="shared" si="14"/>
        <v>0</v>
      </c>
      <c r="R320" s="141"/>
      <c r="S320" s="141"/>
      <c r="T320" s="141"/>
      <c r="U320" s="146"/>
    </row>
    <row r="321" spans="1:21" ht="12.75" hidden="1" x14ac:dyDescent="0.2">
      <c r="A321" s="141">
        <f t="shared" si="15"/>
        <v>319</v>
      </c>
      <c r="B321" s="104"/>
      <c r="C321" s="104"/>
      <c r="D321" s="104"/>
      <c r="E321" s="104"/>
      <c r="F321" s="141"/>
      <c r="G321" s="142"/>
      <c r="H321" s="142"/>
      <c r="I321" s="141"/>
      <c r="J321" s="143"/>
      <c r="K321" s="144"/>
      <c r="L321" s="144"/>
      <c r="M321" s="141"/>
      <c r="N321" s="145">
        <f t="shared" si="13"/>
        <v>0</v>
      </c>
      <c r="O321" s="141"/>
      <c r="P321" s="141"/>
      <c r="Q321" s="145">
        <f t="shared" si="14"/>
        <v>0</v>
      </c>
      <c r="R321" s="141"/>
      <c r="S321" s="141"/>
      <c r="T321" s="141"/>
      <c r="U321" s="146"/>
    </row>
    <row r="322" spans="1:21" ht="12.75" hidden="1" x14ac:dyDescent="0.2">
      <c r="A322" s="141">
        <f t="shared" si="15"/>
        <v>320</v>
      </c>
      <c r="B322" s="104"/>
      <c r="C322" s="104"/>
      <c r="D322" s="104"/>
      <c r="E322" s="104"/>
      <c r="F322" s="141"/>
      <c r="G322" s="142"/>
      <c r="H322" s="142"/>
      <c r="I322" s="141"/>
      <c r="J322" s="143"/>
      <c r="K322" s="144"/>
      <c r="L322" s="144"/>
      <c r="M322" s="141"/>
      <c r="N322" s="145">
        <f t="shared" si="13"/>
        <v>0</v>
      </c>
      <c r="O322" s="141"/>
      <c r="P322" s="141"/>
      <c r="Q322" s="145">
        <f t="shared" si="14"/>
        <v>0</v>
      </c>
      <c r="R322" s="141"/>
      <c r="S322" s="141"/>
      <c r="T322" s="141"/>
      <c r="U322" s="146"/>
    </row>
    <row r="323" spans="1:21" ht="12.75" hidden="1" x14ac:dyDescent="0.2">
      <c r="A323" s="141">
        <f t="shared" si="15"/>
        <v>321</v>
      </c>
      <c r="B323" s="104"/>
      <c r="C323" s="104"/>
      <c r="D323" s="104"/>
      <c r="E323" s="104"/>
      <c r="F323" s="141"/>
      <c r="G323" s="142"/>
      <c r="H323" s="142"/>
      <c r="I323" s="141"/>
      <c r="J323" s="143"/>
      <c r="K323" s="144"/>
      <c r="L323" s="144"/>
      <c r="M323" s="141"/>
      <c r="N323" s="145">
        <f t="shared" si="13"/>
        <v>0</v>
      </c>
      <c r="O323" s="141"/>
      <c r="P323" s="141"/>
      <c r="Q323" s="145">
        <f t="shared" si="14"/>
        <v>0</v>
      </c>
      <c r="R323" s="141"/>
      <c r="S323" s="141"/>
      <c r="T323" s="141"/>
      <c r="U323" s="146"/>
    </row>
    <row r="324" spans="1:21" ht="12.75" hidden="1" x14ac:dyDescent="0.2">
      <c r="A324" s="141">
        <f t="shared" si="15"/>
        <v>322</v>
      </c>
      <c r="B324" s="104"/>
      <c r="C324" s="104"/>
      <c r="D324" s="104"/>
      <c r="E324" s="104"/>
      <c r="F324" s="141"/>
      <c r="G324" s="142"/>
      <c r="H324" s="142"/>
      <c r="I324" s="141"/>
      <c r="J324" s="143"/>
      <c r="K324" s="144"/>
      <c r="L324" s="144"/>
      <c r="M324" s="141"/>
      <c r="N324" s="145">
        <f t="shared" ref="N324:N387" si="16">K324+L324+M324</f>
        <v>0</v>
      </c>
      <c r="O324" s="141"/>
      <c r="P324" s="141"/>
      <c r="Q324" s="145">
        <f t="shared" ref="Q324:Q387" si="17">N324</f>
        <v>0</v>
      </c>
      <c r="R324" s="141"/>
      <c r="S324" s="141"/>
      <c r="T324" s="141"/>
      <c r="U324" s="146"/>
    </row>
    <row r="325" spans="1:21" ht="12.75" hidden="1" x14ac:dyDescent="0.2">
      <c r="A325" s="141">
        <f t="shared" ref="A325:A388" si="18">A324+1</f>
        <v>323</v>
      </c>
      <c r="B325" s="104"/>
      <c r="C325" s="104"/>
      <c r="D325" s="104"/>
      <c r="E325" s="104"/>
      <c r="F325" s="141"/>
      <c r="G325" s="142"/>
      <c r="H325" s="142"/>
      <c r="I325" s="141"/>
      <c r="J325" s="143"/>
      <c r="K325" s="144"/>
      <c r="L325" s="144"/>
      <c r="M325" s="141"/>
      <c r="N325" s="145">
        <f t="shared" si="16"/>
        <v>0</v>
      </c>
      <c r="O325" s="141"/>
      <c r="P325" s="141"/>
      <c r="Q325" s="145">
        <f t="shared" si="17"/>
        <v>0</v>
      </c>
      <c r="R325" s="141"/>
      <c r="S325" s="141"/>
      <c r="T325" s="141"/>
      <c r="U325" s="146"/>
    </row>
    <row r="326" spans="1:21" ht="12.75" hidden="1" x14ac:dyDescent="0.2">
      <c r="A326" s="141">
        <f t="shared" si="18"/>
        <v>324</v>
      </c>
      <c r="B326" s="104"/>
      <c r="C326" s="104"/>
      <c r="D326" s="104"/>
      <c r="E326" s="104"/>
      <c r="F326" s="141"/>
      <c r="G326" s="142"/>
      <c r="H326" s="142"/>
      <c r="I326" s="141"/>
      <c r="J326" s="143"/>
      <c r="K326" s="144"/>
      <c r="L326" s="144"/>
      <c r="M326" s="141"/>
      <c r="N326" s="145">
        <f t="shared" si="16"/>
        <v>0</v>
      </c>
      <c r="O326" s="141"/>
      <c r="P326" s="141"/>
      <c r="Q326" s="145">
        <f t="shared" si="17"/>
        <v>0</v>
      </c>
      <c r="R326" s="141"/>
      <c r="S326" s="141"/>
      <c r="T326" s="141"/>
      <c r="U326" s="146"/>
    </row>
    <row r="327" spans="1:21" ht="12.75" hidden="1" x14ac:dyDescent="0.2">
      <c r="A327" s="141">
        <f t="shared" si="18"/>
        <v>325</v>
      </c>
      <c r="B327" s="104"/>
      <c r="C327" s="104"/>
      <c r="D327" s="104"/>
      <c r="E327" s="104"/>
      <c r="F327" s="141"/>
      <c r="G327" s="142"/>
      <c r="H327" s="142"/>
      <c r="I327" s="141"/>
      <c r="J327" s="143"/>
      <c r="K327" s="144"/>
      <c r="L327" s="144"/>
      <c r="M327" s="141"/>
      <c r="N327" s="145">
        <f t="shared" si="16"/>
        <v>0</v>
      </c>
      <c r="O327" s="141"/>
      <c r="P327" s="141"/>
      <c r="Q327" s="145">
        <f t="shared" si="17"/>
        <v>0</v>
      </c>
      <c r="R327" s="141"/>
      <c r="S327" s="141"/>
      <c r="T327" s="141"/>
      <c r="U327" s="146"/>
    </row>
    <row r="328" spans="1:21" ht="12.75" hidden="1" x14ac:dyDescent="0.2">
      <c r="A328" s="141">
        <f t="shared" si="18"/>
        <v>326</v>
      </c>
      <c r="B328" s="104"/>
      <c r="C328" s="104"/>
      <c r="D328" s="104"/>
      <c r="E328" s="104"/>
      <c r="F328" s="141"/>
      <c r="G328" s="142"/>
      <c r="H328" s="142"/>
      <c r="I328" s="141"/>
      <c r="J328" s="143"/>
      <c r="K328" s="144"/>
      <c r="L328" s="144"/>
      <c r="M328" s="141"/>
      <c r="N328" s="145">
        <f t="shared" si="16"/>
        <v>0</v>
      </c>
      <c r="O328" s="141"/>
      <c r="P328" s="141"/>
      <c r="Q328" s="145">
        <f t="shared" si="17"/>
        <v>0</v>
      </c>
      <c r="R328" s="141"/>
      <c r="S328" s="141"/>
      <c r="T328" s="141"/>
      <c r="U328" s="146"/>
    </row>
    <row r="329" spans="1:21" ht="12.75" hidden="1" x14ac:dyDescent="0.2">
      <c r="A329" s="141">
        <f t="shared" si="18"/>
        <v>327</v>
      </c>
      <c r="B329" s="104"/>
      <c r="C329" s="104"/>
      <c r="D329" s="104"/>
      <c r="E329" s="104"/>
      <c r="F329" s="141"/>
      <c r="G329" s="142"/>
      <c r="H329" s="142"/>
      <c r="I329" s="141"/>
      <c r="J329" s="143"/>
      <c r="K329" s="144"/>
      <c r="L329" s="144"/>
      <c r="M329" s="141"/>
      <c r="N329" s="145">
        <f t="shared" si="16"/>
        <v>0</v>
      </c>
      <c r="O329" s="141"/>
      <c r="P329" s="141"/>
      <c r="Q329" s="145">
        <f t="shared" si="17"/>
        <v>0</v>
      </c>
      <c r="R329" s="141"/>
      <c r="S329" s="141"/>
      <c r="T329" s="141"/>
      <c r="U329" s="146"/>
    </row>
    <row r="330" spans="1:21" ht="12.75" hidden="1" x14ac:dyDescent="0.2">
      <c r="A330" s="141">
        <f t="shared" si="18"/>
        <v>328</v>
      </c>
      <c r="B330" s="104"/>
      <c r="C330" s="104"/>
      <c r="D330" s="104"/>
      <c r="E330" s="104"/>
      <c r="F330" s="141"/>
      <c r="G330" s="142"/>
      <c r="H330" s="142"/>
      <c r="I330" s="141"/>
      <c r="J330" s="143"/>
      <c r="K330" s="144"/>
      <c r="L330" s="144"/>
      <c r="M330" s="141"/>
      <c r="N330" s="145">
        <f t="shared" si="16"/>
        <v>0</v>
      </c>
      <c r="O330" s="141"/>
      <c r="P330" s="141"/>
      <c r="Q330" s="145">
        <f t="shared" si="17"/>
        <v>0</v>
      </c>
      <c r="R330" s="141"/>
      <c r="S330" s="141"/>
      <c r="T330" s="141"/>
      <c r="U330" s="146"/>
    </row>
    <row r="331" spans="1:21" ht="12.75" hidden="1" x14ac:dyDescent="0.2">
      <c r="A331" s="141">
        <f t="shared" si="18"/>
        <v>329</v>
      </c>
      <c r="B331" s="104"/>
      <c r="C331" s="104"/>
      <c r="D331" s="104"/>
      <c r="E331" s="104"/>
      <c r="F331" s="141"/>
      <c r="G331" s="142"/>
      <c r="H331" s="142"/>
      <c r="I331" s="141"/>
      <c r="J331" s="143"/>
      <c r="K331" s="144"/>
      <c r="L331" s="144"/>
      <c r="M331" s="141"/>
      <c r="N331" s="145">
        <f t="shared" si="16"/>
        <v>0</v>
      </c>
      <c r="O331" s="141"/>
      <c r="P331" s="141"/>
      <c r="Q331" s="145">
        <f t="shared" si="17"/>
        <v>0</v>
      </c>
      <c r="R331" s="141"/>
      <c r="S331" s="141"/>
      <c r="T331" s="141"/>
      <c r="U331" s="146"/>
    </row>
    <row r="332" spans="1:21" ht="12.75" hidden="1" x14ac:dyDescent="0.2">
      <c r="A332" s="141">
        <f t="shared" si="18"/>
        <v>330</v>
      </c>
      <c r="B332" s="104"/>
      <c r="C332" s="104"/>
      <c r="D332" s="104"/>
      <c r="E332" s="104"/>
      <c r="F332" s="141"/>
      <c r="G332" s="142"/>
      <c r="H332" s="142"/>
      <c r="I332" s="141"/>
      <c r="J332" s="143"/>
      <c r="K332" s="144"/>
      <c r="L332" s="144"/>
      <c r="M332" s="141"/>
      <c r="N332" s="145">
        <f t="shared" si="16"/>
        <v>0</v>
      </c>
      <c r="O332" s="141"/>
      <c r="P332" s="141"/>
      <c r="Q332" s="145">
        <f t="shared" si="17"/>
        <v>0</v>
      </c>
      <c r="R332" s="141"/>
      <c r="S332" s="141"/>
      <c r="T332" s="141"/>
      <c r="U332" s="146"/>
    </row>
    <row r="333" spans="1:21" ht="12.75" hidden="1" x14ac:dyDescent="0.2">
      <c r="A333" s="141">
        <f t="shared" si="18"/>
        <v>331</v>
      </c>
      <c r="B333" s="104"/>
      <c r="C333" s="104"/>
      <c r="D333" s="104"/>
      <c r="E333" s="104"/>
      <c r="F333" s="141"/>
      <c r="G333" s="142"/>
      <c r="H333" s="142"/>
      <c r="I333" s="141"/>
      <c r="J333" s="143"/>
      <c r="K333" s="144"/>
      <c r="L333" s="144"/>
      <c r="M333" s="141"/>
      <c r="N333" s="145">
        <f t="shared" si="16"/>
        <v>0</v>
      </c>
      <c r="O333" s="141"/>
      <c r="P333" s="141"/>
      <c r="Q333" s="145">
        <f t="shared" si="17"/>
        <v>0</v>
      </c>
      <c r="R333" s="141"/>
      <c r="S333" s="141"/>
      <c r="T333" s="141"/>
      <c r="U333" s="146"/>
    </row>
    <row r="334" spans="1:21" ht="12.75" hidden="1" x14ac:dyDescent="0.2">
      <c r="A334" s="141">
        <f t="shared" si="18"/>
        <v>332</v>
      </c>
      <c r="B334" s="104"/>
      <c r="C334" s="104"/>
      <c r="D334" s="104"/>
      <c r="E334" s="104"/>
      <c r="F334" s="141"/>
      <c r="G334" s="142"/>
      <c r="H334" s="142"/>
      <c r="I334" s="141"/>
      <c r="J334" s="143"/>
      <c r="K334" s="144"/>
      <c r="L334" s="144"/>
      <c r="M334" s="141"/>
      <c r="N334" s="145">
        <f t="shared" si="16"/>
        <v>0</v>
      </c>
      <c r="O334" s="141"/>
      <c r="P334" s="141"/>
      <c r="Q334" s="145">
        <f t="shared" si="17"/>
        <v>0</v>
      </c>
      <c r="R334" s="141"/>
      <c r="S334" s="141"/>
      <c r="T334" s="141"/>
      <c r="U334" s="146"/>
    </row>
    <row r="335" spans="1:21" ht="12.75" hidden="1" x14ac:dyDescent="0.2">
      <c r="A335" s="141">
        <f t="shared" si="18"/>
        <v>333</v>
      </c>
      <c r="B335" s="104"/>
      <c r="C335" s="104"/>
      <c r="D335" s="104"/>
      <c r="E335" s="104"/>
      <c r="F335" s="141"/>
      <c r="G335" s="142"/>
      <c r="H335" s="142"/>
      <c r="I335" s="141"/>
      <c r="J335" s="143"/>
      <c r="K335" s="144"/>
      <c r="L335" s="144"/>
      <c r="M335" s="141"/>
      <c r="N335" s="145">
        <f t="shared" si="16"/>
        <v>0</v>
      </c>
      <c r="O335" s="141"/>
      <c r="P335" s="141"/>
      <c r="Q335" s="145">
        <f t="shared" si="17"/>
        <v>0</v>
      </c>
      <c r="R335" s="141"/>
      <c r="S335" s="141"/>
      <c r="T335" s="141"/>
      <c r="U335" s="146"/>
    </row>
    <row r="336" spans="1:21" ht="12.75" hidden="1" x14ac:dyDescent="0.2">
      <c r="A336" s="141">
        <f t="shared" si="18"/>
        <v>334</v>
      </c>
      <c r="B336" s="104"/>
      <c r="C336" s="104"/>
      <c r="D336" s="104"/>
      <c r="E336" s="104"/>
      <c r="F336" s="141"/>
      <c r="G336" s="142"/>
      <c r="H336" s="142"/>
      <c r="I336" s="141"/>
      <c r="J336" s="143"/>
      <c r="K336" s="144"/>
      <c r="L336" s="144"/>
      <c r="M336" s="141"/>
      <c r="N336" s="145">
        <f t="shared" si="16"/>
        <v>0</v>
      </c>
      <c r="O336" s="141"/>
      <c r="P336" s="141"/>
      <c r="Q336" s="145">
        <f t="shared" si="17"/>
        <v>0</v>
      </c>
      <c r="R336" s="141"/>
      <c r="S336" s="141"/>
      <c r="T336" s="141"/>
      <c r="U336" s="146"/>
    </row>
    <row r="337" spans="1:21" ht="12.75" hidden="1" x14ac:dyDescent="0.2">
      <c r="A337" s="141">
        <f t="shared" si="18"/>
        <v>335</v>
      </c>
      <c r="B337" s="104"/>
      <c r="C337" s="104"/>
      <c r="D337" s="104"/>
      <c r="E337" s="104"/>
      <c r="F337" s="141"/>
      <c r="G337" s="142"/>
      <c r="H337" s="142"/>
      <c r="I337" s="141"/>
      <c r="J337" s="143"/>
      <c r="K337" s="144"/>
      <c r="L337" s="144"/>
      <c r="M337" s="141"/>
      <c r="N337" s="145">
        <f t="shared" si="16"/>
        <v>0</v>
      </c>
      <c r="O337" s="141"/>
      <c r="P337" s="141"/>
      <c r="Q337" s="145">
        <f t="shared" si="17"/>
        <v>0</v>
      </c>
      <c r="R337" s="141"/>
      <c r="S337" s="141"/>
      <c r="T337" s="141"/>
      <c r="U337" s="146"/>
    </row>
    <row r="338" spans="1:21" ht="12.75" hidden="1" x14ac:dyDescent="0.2">
      <c r="A338" s="141">
        <f t="shared" si="18"/>
        <v>336</v>
      </c>
      <c r="B338" s="104"/>
      <c r="C338" s="104"/>
      <c r="D338" s="104"/>
      <c r="E338" s="104"/>
      <c r="F338" s="141"/>
      <c r="G338" s="142"/>
      <c r="H338" s="142"/>
      <c r="I338" s="141"/>
      <c r="J338" s="143"/>
      <c r="K338" s="144"/>
      <c r="L338" s="144"/>
      <c r="M338" s="141"/>
      <c r="N338" s="145">
        <f t="shared" si="16"/>
        <v>0</v>
      </c>
      <c r="O338" s="141"/>
      <c r="P338" s="141"/>
      <c r="Q338" s="145">
        <f t="shared" si="17"/>
        <v>0</v>
      </c>
      <c r="R338" s="141"/>
      <c r="S338" s="141"/>
      <c r="T338" s="141"/>
      <c r="U338" s="146"/>
    </row>
    <row r="339" spans="1:21" ht="12.75" hidden="1" x14ac:dyDescent="0.2">
      <c r="A339" s="141">
        <f t="shared" si="18"/>
        <v>337</v>
      </c>
      <c r="B339" s="104"/>
      <c r="C339" s="104"/>
      <c r="D339" s="104"/>
      <c r="E339" s="104"/>
      <c r="F339" s="141"/>
      <c r="G339" s="142"/>
      <c r="H339" s="142"/>
      <c r="I339" s="141"/>
      <c r="J339" s="143"/>
      <c r="K339" s="144"/>
      <c r="L339" s="144"/>
      <c r="M339" s="141"/>
      <c r="N339" s="145">
        <f t="shared" si="16"/>
        <v>0</v>
      </c>
      <c r="O339" s="141"/>
      <c r="P339" s="141"/>
      <c r="Q339" s="145">
        <f t="shared" si="17"/>
        <v>0</v>
      </c>
      <c r="R339" s="141"/>
      <c r="S339" s="141"/>
      <c r="T339" s="141"/>
      <c r="U339" s="146"/>
    </row>
    <row r="340" spans="1:21" ht="12.75" hidden="1" x14ac:dyDescent="0.2">
      <c r="A340" s="141">
        <f t="shared" si="18"/>
        <v>338</v>
      </c>
      <c r="B340" s="104"/>
      <c r="C340" s="104"/>
      <c r="D340" s="104"/>
      <c r="E340" s="104"/>
      <c r="F340" s="141"/>
      <c r="G340" s="142"/>
      <c r="H340" s="142"/>
      <c r="I340" s="141"/>
      <c r="J340" s="143"/>
      <c r="K340" s="144"/>
      <c r="L340" s="144"/>
      <c r="M340" s="141"/>
      <c r="N340" s="145">
        <f t="shared" si="16"/>
        <v>0</v>
      </c>
      <c r="O340" s="141"/>
      <c r="P340" s="141"/>
      <c r="Q340" s="145">
        <f t="shared" si="17"/>
        <v>0</v>
      </c>
      <c r="R340" s="141"/>
      <c r="S340" s="141"/>
      <c r="T340" s="141"/>
      <c r="U340" s="146"/>
    </row>
    <row r="341" spans="1:21" ht="12.75" hidden="1" x14ac:dyDescent="0.2">
      <c r="A341" s="141">
        <f t="shared" si="18"/>
        <v>339</v>
      </c>
      <c r="B341" s="104"/>
      <c r="C341" s="104"/>
      <c r="D341" s="104"/>
      <c r="E341" s="104"/>
      <c r="F341" s="141"/>
      <c r="G341" s="142"/>
      <c r="H341" s="142"/>
      <c r="I341" s="141"/>
      <c r="J341" s="143"/>
      <c r="K341" s="144"/>
      <c r="L341" s="144"/>
      <c r="M341" s="141"/>
      <c r="N341" s="145">
        <f t="shared" si="16"/>
        <v>0</v>
      </c>
      <c r="O341" s="141"/>
      <c r="P341" s="141"/>
      <c r="Q341" s="145">
        <f t="shared" si="17"/>
        <v>0</v>
      </c>
      <c r="R341" s="141"/>
      <c r="S341" s="141"/>
      <c r="T341" s="141"/>
      <c r="U341" s="146"/>
    </row>
    <row r="342" spans="1:21" ht="12.75" hidden="1" x14ac:dyDescent="0.2">
      <c r="A342" s="141">
        <f t="shared" si="18"/>
        <v>340</v>
      </c>
      <c r="B342" s="104"/>
      <c r="C342" s="104"/>
      <c r="D342" s="104"/>
      <c r="E342" s="104"/>
      <c r="F342" s="141"/>
      <c r="G342" s="142"/>
      <c r="H342" s="142"/>
      <c r="I342" s="141"/>
      <c r="J342" s="143"/>
      <c r="K342" s="144"/>
      <c r="L342" s="144"/>
      <c r="M342" s="141"/>
      <c r="N342" s="145">
        <f t="shared" si="16"/>
        <v>0</v>
      </c>
      <c r="O342" s="141"/>
      <c r="P342" s="141"/>
      <c r="Q342" s="145">
        <f t="shared" si="17"/>
        <v>0</v>
      </c>
      <c r="R342" s="141"/>
      <c r="S342" s="141"/>
      <c r="T342" s="141"/>
      <c r="U342" s="146"/>
    </row>
    <row r="343" spans="1:21" ht="12.75" hidden="1" x14ac:dyDescent="0.2">
      <c r="A343" s="141">
        <f t="shared" si="18"/>
        <v>341</v>
      </c>
      <c r="B343" s="104"/>
      <c r="C343" s="104"/>
      <c r="D343" s="104"/>
      <c r="E343" s="104"/>
      <c r="F343" s="141"/>
      <c r="G343" s="142"/>
      <c r="H343" s="142"/>
      <c r="I343" s="141"/>
      <c r="J343" s="143"/>
      <c r="K343" s="144"/>
      <c r="L343" s="144"/>
      <c r="M343" s="141"/>
      <c r="N343" s="145">
        <f t="shared" si="16"/>
        <v>0</v>
      </c>
      <c r="O343" s="141"/>
      <c r="P343" s="141"/>
      <c r="Q343" s="145">
        <f t="shared" si="17"/>
        <v>0</v>
      </c>
      <c r="R343" s="141"/>
      <c r="S343" s="141"/>
      <c r="T343" s="141"/>
      <c r="U343" s="146"/>
    </row>
    <row r="344" spans="1:21" ht="12.75" hidden="1" x14ac:dyDescent="0.2">
      <c r="A344" s="141">
        <f t="shared" si="18"/>
        <v>342</v>
      </c>
      <c r="B344" s="104"/>
      <c r="C344" s="104"/>
      <c r="D344" s="104"/>
      <c r="E344" s="104"/>
      <c r="F344" s="141"/>
      <c r="G344" s="142"/>
      <c r="H344" s="142"/>
      <c r="I344" s="141"/>
      <c r="J344" s="143"/>
      <c r="K344" s="144"/>
      <c r="L344" s="144"/>
      <c r="M344" s="141"/>
      <c r="N344" s="145">
        <f t="shared" si="16"/>
        <v>0</v>
      </c>
      <c r="O344" s="141"/>
      <c r="P344" s="141"/>
      <c r="Q344" s="145">
        <f t="shared" si="17"/>
        <v>0</v>
      </c>
      <c r="R344" s="141"/>
      <c r="S344" s="141"/>
      <c r="T344" s="141"/>
      <c r="U344" s="146"/>
    </row>
    <row r="345" spans="1:21" ht="12.75" hidden="1" x14ac:dyDescent="0.2">
      <c r="A345" s="141">
        <f t="shared" si="18"/>
        <v>343</v>
      </c>
      <c r="B345" s="104"/>
      <c r="C345" s="104"/>
      <c r="D345" s="104"/>
      <c r="E345" s="104"/>
      <c r="F345" s="141"/>
      <c r="G345" s="142"/>
      <c r="H345" s="142"/>
      <c r="I345" s="141"/>
      <c r="J345" s="143"/>
      <c r="K345" s="144"/>
      <c r="L345" s="144"/>
      <c r="M345" s="141"/>
      <c r="N345" s="145">
        <f t="shared" si="16"/>
        <v>0</v>
      </c>
      <c r="O345" s="141"/>
      <c r="P345" s="141"/>
      <c r="Q345" s="145">
        <f t="shared" si="17"/>
        <v>0</v>
      </c>
      <c r="R345" s="141"/>
      <c r="S345" s="141"/>
      <c r="T345" s="141"/>
      <c r="U345" s="146"/>
    </row>
    <row r="346" spans="1:21" ht="12.75" hidden="1" x14ac:dyDescent="0.2">
      <c r="A346" s="141">
        <f t="shared" si="18"/>
        <v>344</v>
      </c>
      <c r="B346" s="104"/>
      <c r="C346" s="104"/>
      <c r="D346" s="104"/>
      <c r="E346" s="104"/>
      <c r="F346" s="141"/>
      <c r="G346" s="142"/>
      <c r="H346" s="142"/>
      <c r="I346" s="141"/>
      <c r="J346" s="143"/>
      <c r="K346" s="144"/>
      <c r="L346" s="144"/>
      <c r="M346" s="141"/>
      <c r="N346" s="145">
        <f t="shared" si="16"/>
        <v>0</v>
      </c>
      <c r="O346" s="141"/>
      <c r="P346" s="141"/>
      <c r="Q346" s="145">
        <f t="shared" si="17"/>
        <v>0</v>
      </c>
      <c r="R346" s="141"/>
      <c r="S346" s="141"/>
      <c r="T346" s="141"/>
      <c r="U346" s="146"/>
    </row>
    <row r="347" spans="1:21" ht="12.75" hidden="1" x14ac:dyDescent="0.2">
      <c r="A347" s="141">
        <f t="shared" si="18"/>
        <v>345</v>
      </c>
      <c r="B347" s="104"/>
      <c r="C347" s="104"/>
      <c r="D347" s="104"/>
      <c r="E347" s="104"/>
      <c r="F347" s="141"/>
      <c r="G347" s="142"/>
      <c r="H347" s="142"/>
      <c r="I347" s="141"/>
      <c r="J347" s="143"/>
      <c r="K347" s="144"/>
      <c r="L347" s="144"/>
      <c r="M347" s="141"/>
      <c r="N347" s="145">
        <f t="shared" si="16"/>
        <v>0</v>
      </c>
      <c r="O347" s="141"/>
      <c r="P347" s="141"/>
      <c r="Q347" s="145">
        <f t="shared" si="17"/>
        <v>0</v>
      </c>
      <c r="R347" s="141"/>
      <c r="S347" s="141"/>
      <c r="T347" s="141"/>
      <c r="U347" s="146"/>
    </row>
    <row r="348" spans="1:21" ht="12.75" hidden="1" x14ac:dyDescent="0.2">
      <c r="A348" s="141">
        <f t="shared" si="18"/>
        <v>346</v>
      </c>
      <c r="B348" s="104"/>
      <c r="C348" s="104"/>
      <c r="D348" s="104"/>
      <c r="E348" s="104"/>
      <c r="F348" s="141"/>
      <c r="G348" s="142"/>
      <c r="H348" s="142"/>
      <c r="I348" s="141"/>
      <c r="J348" s="143"/>
      <c r="K348" s="144"/>
      <c r="L348" s="144"/>
      <c r="M348" s="141"/>
      <c r="N348" s="145">
        <f t="shared" si="16"/>
        <v>0</v>
      </c>
      <c r="O348" s="141"/>
      <c r="P348" s="141"/>
      <c r="Q348" s="145">
        <f t="shared" si="17"/>
        <v>0</v>
      </c>
      <c r="R348" s="141"/>
      <c r="S348" s="141"/>
      <c r="T348" s="141"/>
      <c r="U348" s="146"/>
    </row>
    <row r="349" spans="1:21" ht="12.75" hidden="1" x14ac:dyDescent="0.2">
      <c r="A349" s="141">
        <f t="shared" si="18"/>
        <v>347</v>
      </c>
      <c r="B349" s="104"/>
      <c r="C349" s="104"/>
      <c r="D349" s="104"/>
      <c r="E349" s="104"/>
      <c r="F349" s="141"/>
      <c r="G349" s="142"/>
      <c r="H349" s="142"/>
      <c r="I349" s="141"/>
      <c r="J349" s="143"/>
      <c r="K349" s="144"/>
      <c r="L349" s="144"/>
      <c r="M349" s="141"/>
      <c r="N349" s="145">
        <f t="shared" si="16"/>
        <v>0</v>
      </c>
      <c r="O349" s="141"/>
      <c r="P349" s="141"/>
      <c r="Q349" s="145">
        <f t="shared" si="17"/>
        <v>0</v>
      </c>
      <c r="R349" s="141"/>
      <c r="S349" s="141"/>
      <c r="T349" s="141"/>
      <c r="U349" s="146"/>
    </row>
    <row r="350" spans="1:21" ht="12.75" hidden="1" x14ac:dyDescent="0.2">
      <c r="A350" s="141">
        <f t="shared" si="18"/>
        <v>348</v>
      </c>
      <c r="B350" s="104"/>
      <c r="C350" s="104"/>
      <c r="D350" s="104"/>
      <c r="E350" s="104"/>
      <c r="F350" s="141"/>
      <c r="G350" s="142"/>
      <c r="H350" s="142"/>
      <c r="I350" s="141"/>
      <c r="J350" s="143"/>
      <c r="K350" s="144"/>
      <c r="L350" s="144"/>
      <c r="M350" s="141"/>
      <c r="N350" s="145">
        <f t="shared" si="16"/>
        <v>0</v>
      </c>
      <c r="O350" s="141"/>
      <c r="P350" s="141"/>
      <c r="Q350" s="145">
        <f t="shared" si="17"/>
        <v>0</v>
      </c>
      <c r="R350" s="141"/>
      <c r="S350" s="141"/>
      <c r="T350" s="141"/>
      <c r="U350" s="146"/>
    </row>
    <row r="351" spans="1:21" ht="12.75" hidden="1" x14ac:dyDescent="0.2">
      <c r="A351" s="141">
        <f t="shared" si="18"/>
        <v>349</v>
      </c>
      <c r="B351" s="104"/>
      <c r="C351" s="104"/>
      <c r="D351" s="104"/>
      <c r="E351" s="104"/>
      <c r="F351" s="141"/>
      <c r="G351" s="142"/>
      <c r="H351" s="142"/>
      <c r="I351" s="141"/>
      <c r="J351" s="143"/>
      <c r="K351" s="144"/>
      <c r="L351" s="144"/>
      <c r="M351" s="141"/>
      <c r="N351" s="145">
        <f t="shared" si="16"/>
        <v>0</v>
      </c>
      <c r="O351" s="141"/>
      <c r="P351" s="141"/>
      <c r="Q351" s="145">
        <f t="shared" si="17"/>
        <v>0</v>
      </c>
      <c r="R351" s="141"/>
      <c r="S351" s="141"/>
      <c r="T351" s="141"/>
      <c r="U351" s="146"/>
    </row>
    <row r="352" spans="1:21" ht="12.75" hidden="1" x14ac:dyDescent="0.2">
      <c r="A352" s="141">
        <f t="shared" si="18"/>
        <v>350</v>
      </c>
      <c r="B352" s="104"/>
      <c r="C352" s="104"/>
      <c r="D352" s="104"/>
      <c r="E352" s="104"/>
      <c r="F352" s="141"/>
      <c r="G352" s="142"/>
      <c r="H352" s="142"/>
      <c r="I352" s="141"/>
      <c r="J352" s="143"/>
      <c r="K352" s="144"/>
      <c r="L352" s="144"/>
      <c r="M352" s="141"/>
      <c r="N352" s="145">
        <f t="shared" si="16"/>
        <v>0</v>
      </c>
      <c r="O352" s="141"/>
      <c r="P352" s="141"/>
      <c r="Q352" s="145">
        <f t="shared" si="17"/>
        <v>0</v>
      </c>
      <c r="R352" s="141"/>
      <c r="S352" s="141"/>
      <c r="T352" s="141"/>
      <c r="U352" s="146"/>
    </row>
    <row r="353" spans="1:21" ht="12.75" hidden="1" x14ac:dyDescent="0.2">
      <c r="A353" s="141">
        <f t="shared" si="18"/>
        <v>351</v>
      </c>
      <c r="B353" s="104"/>
      <c r="C353" s="104"/>
      <c r="D353" s="104"/>
      <c r="E353" s="104"/>
      <c r="F353" s="141"/>
      <c r="G353" s="142"/>
      <c r="H353" s="142"/>
      <c r="I353" s="141"/>
      <c r="J353" s="143"/>
      <c r="K353" s="144"/>
      <c r="L353" s="144"/>
      <c r="M353" s="141"/>
      <c r="N353" s="145">
        <f t="shared" si="16"/>
        <v>0</v>
      </c>
      <c r="O353" s="141"/>
      <c r="P353" s="141"/>
      <c r="Q353" s="145">
        <f t="shared" si="17"/>
        <v>0</v>
      </c>
      <c r="R353" s="141"/>
      <c r="S353" s="141"/>
      <c r="T353" s="141"/>
      <c r="U353" s="146"/>
    </row>
    <row r="354" spans="1:21" ht="12.75" hidden="1" x14ac:dyDescent="0.2">
      <c r="A354" s="141">
        <f t="shared" si="18"/>
        <v>352</v>
      </c>
      <c r="B354" s="104"/>
      <c r="C354" s="104"/>
      <c r="D354" s="104"/>
      <c r="E354" s="104"/>
      <c r="F354" s="141"/>
      <c r="G354" s="142"/>
      <c r="H354" s="142"/>
      <c r="I354" s="141"/>
      <c r="J354" s="143"/>
      <c r="K354" s="144"/>
      <c r="L354" s="144"/>
      <c r="M354" s="141"/>
      <c r="N354" s="145">
        <f t="shared" si="16"/>
        <v>0</v>
      </c>
      <c r="O354" s="141"/>
      <c r="P354" s="141"/>
      <c r="Q354" s="145">
        <f t="shared" si="17"/>
        <v>0</v>
      </c>
      <c r="R354" s="141"/>
      <c r="S354" s="141"/>
      <c r="T354" s="141"/>
      <c r="U354" s="146"/>
    </row>
    <row r="355" spans="1:21" ht="12.75" hidden="1" x14ac:dyDescent="0.2">
      <c r="A355" s="141">
        <f t="shared" si="18"/>
        <v>353</v>
      </c>
      <c r="B355" s="104"/>
      <c r="C355" s="104"/>
      <c r="D355" s="104"/>
      <c r="E355" s="104"/>
      <c r="F355" s="141"/>
      <c r="G355" s="142"/>
      <c r="H355" s="142"/>
      <c r="I355" s="141"/>
      <c r="J355" s="143"/>
      <c r="K355" s="144"/>
      <c r="L355" s="144"/>
      <c r="M355" s="141"/>
      <c r="N355" s="145">
        <f t="shared" si="16"/>
        <v>0</v>
      </c>
      <c r="O355" s="141"/>
      <c r="P355" s="141"/>
      <c r="Q355" s="145">
        <f t="shared" si="17"/>
        <v>0</v>
      </c>
      <c r="R355" s="141"/>
      <c r="S355" s="141"/>
      <c r="T355" s="141"/>
      <c r="U355" s="146"/>
    </row>
    <row r="356" spans="1:21" ht="12.75" hidden="1" x14ac:dyDescent="0.2">
      <c r="A356" s="141">
        <f t="shared" si="18"/>
        <v>354</v>
      </c>
      <c r="B356" s="104"/>
      <c r="C356" s="104"/>
      <c r="D356" s="104"/>
      <c r="E356" s="104"/>
      <c r="F356" s="141"/>
      <c r="G356" s="142"/>
      <c r="H356" s="142"/>
      <c r="I356" s="141"/>
      <c r="J356" s="143"/>
      <c r="K356" s="144"/>
      <c r="L356" s="144"/>
      <c r="M356" s="141"/>
      <c r="N356" s="145">
        <f t="shared" si="16"/>
        <v>0</v>
      </c>
      <c r="O356" s="141"/>
      <c r="P356" s="141"/>
      <c r="Q356" s="145">
        <f t="shared" si="17"/>
        <v>0</v>
      </c>
      <c r="R356" s="141"/>
      <c r="S356" s="141"/>
      <c r="T356" s="141"/>
      <c r="U356" s="146"/>
    </row>
    <row r="357" spans="1:21" ht="12.75" hidden="1" x14ac:dyDescent="0.2">
      <c r="A357" s="141">
        <f t="shared" si="18"/>
        <v>355</v>
      </c>
      <c r="B357" s="104"/>
      <c r="C357" s="104"/>
      <c r="D357" s="104"/>
      <c r="E357" s="104"/>
      <c r="F357" s="141"/>
      <c r="G357" s="142"/>
      <c r="H357" s="142"/>
      <c r="I357" s="141"/>
      <c r="J357" s="143"/>
      <c r="K357" s="144"/>
      <c r="L357" s="144"/>
      <c r="M357" s="141"/>
      <c r="N357" s="145">
        <f t="shared" si="16"/>
        <v>0</v>
      </c>
      <c r="O357" s="141"/>
      <c r="P357" s="141"/>
      <c r="Q357" s="145">
        <f t="shared" si="17"/>
        <v>0</v>
      </c>
      <c r="R357" s="141"/>
      <c r="S357" s="141"/>
      <c r="T357" s="141"/>
      <c r="U357" s="146"/>
    </row>
    <row r="358" spans="1:21" ht="12.75" hidden="1" x14ac:dyDescent="0.2">
      <c r="A358" s="141">
        <f t="shared" si="18"/>
        <v>356</v>
      </c>
      <c r="B358" s="104"/>
      <c r="C358" s="104"/>
      <c r="D358" s="104"/>
      <c r="E358" s="104"/>
      <c r="F358" s="141"/>
      <c r="G358" s="142"/>
      <c r="H358" s="142"/>
      <c r="I358" s="141"/>
      <c r="J358" s="143"/>
      <c r="K358" s="144"/>
      <c r="L358" s="144"/>
      <c r="M358" s="141"/>
      <c r="N358" s="145">
        <f t="shared" si="16"/>
        <v>0</v>
      </c>
      <c r="O358" s="141"/>
      <c r="P358" s="141"/>
      <c r="Q358" s="145">
        <f t="shared" si="17"/>
        <v>0</v>
      </c>
      <c r="R358" s="141"/>
      <c r="S358" s="141"/>
      <c r="T358" s="141"/>
      <c r="U358" s="146"/>
    </row>
    <row r="359" spans="1:21" ht="12.75" hidden="1" x14ac:dyDescent="0.2">
      <c r="A359" s="141">
        <f t="shared" si="18"/>
        <v>357</v>
      </c>
      <c r="B359" s="104"/>
      <c r="C359" s="104"/>
      <c r="D359" s="104"/>
      <c r="E359" s="104"/>
      <c r="F359" s="141"/>
      <c r="G359" s="142"/>
      <c r="H359" s="142"/>
      <c r="I359" s="141"/>
      <c r="J359" s="143"/>
      <c r="K359" s="144"/>
      <c r="L359" s="144"/>
      <c r="M359" s="141"/>
      <c r="N359" s="145">
        <f t="shared" si="16"/>
        <v>0</v>
      </c>
      <c r="O359" s="141"/>
      <c r="P359" s="141"/>
      <c r="Q359" s="145">
        <f t="shared" si="17"/>
        <v>0</v>
      </c>
      <c r="R359" s="141"/>
      <c r="S359" s="141"/>
      <c r="T359" s="141"/>
      <c r="U359" s="146"/>
    </row>
    <row r="360" spans="1:21" ht="12.75" hidden="1" x14ac:dyDescent="0.2">
      <c r="A360" s="141">
        <f t="shared" si="18"/>
        <v>358</v>
      </c>
      <c r="B360" s="104"/>
      <c r="C360" s="104"/>
      <c r="D360" s="104"/>
      <c r="E360" s="104"/>
      <c r="F360" s="141"/>
      <c r="G360" s="142"/>
      <c r="H360" s="142"/>
      <c r="I360" s="141"/>
      <c r="J360" s="143"/>
      <c r="K360" s="144"/>
      <c r="L360" s="144"/>
      <c r="M360" s="141"/>
      <c r="N360" s="145">
        <f t="shared" si="16"/>
        <v>0</v>
      </c>
      <c r="O360" s="141"/>
      <c r="P360" s="141"/>
      <c r="Q360" s="145">
        <f t="shared" si="17"/>
        <v>0</v>
      </c>
      <c r="R360" s="141"/>
      <c r="S360" s="141"/>
      <c r="T360" s="141"/>
      <c r="U360" s="146"/>
    </row>
    <row r="361" spans="1:21" ht="12.75" hidden="1" x14ac:dyDescent="0.2">
      <c r="A361" s="141">
        <f t="shared" si="18"/>
        <v>359</v>
      </c>
      <c r="B361" s="104"/>
      <c r="C361" s="104"/>
      <c r="D361" s="104"/>
      <c r="E361" s="104"/>
      <c r="F361" s="141"/>
      <c r="G361" s="142"/>
      <c r="H361" s="142"/>
      <c r="I361" s="141"/>
      <c r="J361" s="143"/>
      <c r="K361" s="144"/>
      <c r="L361" s="144"/>
      <c r="M361" s="141"/>
      <c r="N361" s="145">
        <f t="shared" si="16"/>
        <v>0</v>
      </c>
      <c r="O361" s="141"/>
      <c r="P361" s="141"/>
      <c r="Q361" s="145">
        <f t="shared" si="17"/>
        <v>0</v>
      </c>
      <c r="R361" s="141"/>
      <c r="S361" s="141"/>
      <c r="T361" s="141"/>
      <c r="U361" s="146"/>
    </row>
    <row r="362" spans="1:21" ht="12.75" hidden="1" x14ac:dyDescent="0.2">
      <c r="A362" s="141">
        <f t="shared" si="18"/>
        <v>360</v>
      </c>
      <c r="B362" s="104"/>
      <c r="C362" s="104"/>
      <c r="D362" s="104"/>
      <c r="E362" s="104"/>
      <c r="F362" s="141"/>
      <c r="G362" s="142"/>
      <c r="H362" s="142"/>
      <c r="I362" s="141"/>
      <c r="J362" s="143"/>
      <c r="K362" s="144"/>
      <c r="L362" s="144"/>
      <c r="M362" s="141"/>
      <c r="N362" s="145">
        <f t="shared" si="16"/>
        <v>0</v>
      </c>
      <c r="O362" s="141"/>
      <c r="P362" s="141"/>
      <c r="Q362" s="145">
        <f t="shared" si="17"/>
        <v>0</v>
      </c>
      <c r="R362" s="141"/>
      <c r="S362" s="141"/>
      <c r="T362" s="141"/>
      <c r="U362" s="146"/>
    </row>
    <row r="363" spans="1:21" ht="12.75" hidden="1" x14ac:dyDescent="0.2">
      <c r="A363" s="141">
        <f t="shared" si="18"/>
        <v>361</v>
      </c>
      <c r="B363" s="104"/>
      <c r="C363" s="104"/>
      <c r="D363" s="104"/>
      <c r="E363" s="104"/>
      <c r="F363" s="141"/>
      <c r="G363" s="142"/>
      <c r="H363" s="142"/>
      <c r="I363" s="141"/>
      <c r="J363" s="143"/>
      <c r="K363" s="144"/>
      <c r="L363" s="144"/>
      <c r="M363" s="141"/>
      <c r="N363" s="145">
        <f t="shared" si="16"/>
        <v>0</v>
      </c>
      <c r="O363" s="141"/>
      <c r="P363" s="141"/>
      <c r="Q363" s="145">
        <f t="shared" si="17"/>
        <v>0</v>
      </c>
      <c r="R363" s="141"/>
      <c r="S363" s="141"/>
      <c r="T363" s="141"/>
      <c r="U363" s="146"/>
    </row>
    <row r="364" spans="1:21" ht="12.75" hidden="1" x14ac:dyDescent="0.2">
      <c r="A364" s="141">
        <f t="shared" si="18"/>
        <v>362</v>
      </c>
      <c r="B364" s="104"/>
      <c r="C364" s="104"/>
      <c r="D364" s="104"/>
      <c r="E364" s="104"/>
      <c r="F364" s="141"/>
      <c r="G364" s="142"/>
      <c r="H364" s="142"/>
      <c r="I364" s="141"/>
      <c r="J364" s="143"/>
      <c r="K364" s="144"/>
      <c r="L364" s="144"/>
      <c r="M364" s="141"/>
      <c r="N364" s="145">
        <f t="shared" si="16"/>
        <v>0</v>
      </c>
      <c r="O364" s="141"/>
      <c r="P364" s="141"/>
      <c r="Q364" s="145">
        <f t="shared" si="17"/>
        <v>0</v>
      </c>
      <c r="R364" s="141"/>
      <c r="S364" s="141"/>
      <c r="T364" s="141"/>
      <c r="U364" s="146"/>
    </row>
    <row r="365" spans="1:21" ht="12.75" hidden="1" x14ac:dyDescent="0.2">
      <c r="A365" s="141">
        <f t="shared" si="18"/>
        <v>363</v>
      </c>
      <c r="B365" s="104"/>
      <c r="C365" s="104"/>
      <c r="D365" s="104"/>
      <c r="E365" s="104"/>
      <c r="F365" s="141"/>
      <c r="G365" s="142"/>
      <c r="H365" s="142"/>
      <c r="I365" s="141"/>
      <c r="J365" s="143"/>
      <c r="K365" s="144"/>
      <c r="L365" s="144"/>
      <c r="M365" s="141"/>
      <c r="N365" s="145">
        <f t="shared" si="16"/>
        <v>0</v>
      </c>
      <c r="O365" s="141"/>
      <c r="P365" s="141"/>
      <c r="Q365" s="145">
        <f t="shared" si="17"/>
        <v>0</v>
      </c>
      <c r="R365" s="141"/>
      <c r="S365" s="141"/>
      <c r="T365" s="141"/>
      <c r="U365" s="146"/>
    </row>
    <row r="366" spans="1:21" ht="12.75" hidden="1" x14ac:dyDescent="0.2">
      <c r="A366" s="141">
        <f t="shared" si="18"/>
        <v>364</v>
      </c>
      <c r="B366" s="104"/>
      <c r="C366" s="104"/>
      <c r="D366" s="104"/>
      <c r="E366" s="104"/>
      <c r="F366" s="141"/>
      <c r="G366" s="142"/>
      <c r="H366" s="142"/>
      <c r="I366" s="141"/>
      <c r="J366" s="143"/>
      <c r="K366" s="144"/>
      <c r="L366" s="144"/>
      <c r="M366" s="141"/>
      <c r="N366" s="145">
        <f t="shared" si="16"/>
        <v>0</v>
      </c>
      <c r="O366" s="141"/>
      <c r="P366" s="141"/>
      <c r="Q366" s="145">
        <f t="shared" si="17"/>
        <v>0</v>
      </c>
      <c r="R366" s="141"/>
      <c r="S366" s="141"/>
      <c r="T366" s="141"/>
      <c r="U366" s="146"/>
    </row>
    <row r="367" spans="1:21" ht="12.75" hidden="1" x14ac:dyDescent="0.2">
      <c r="A367" s="141">
        <f t="shared" si="18"/>
        <v>365</v>
      </c>
      <c r="B367" s="104"/>
      <c r="C367" s="104"/>
      <c r="D367" s="104"/>
      <c r="E367" s="104"/>
      <c r="F367" s="141"/>
      <c r="G367" s="142"/>
      <c r="H367" s="142"/>
      <c r="I367" s="141"/>
      <c r="J367" s="143"/>
      <c r="K367" s="144"/>
      <c r="L367" s="144"/>
      <c r="M367" s="141"/>
      <c r="N367" s="145">
        <f t="shared" si="16"/>
        <v>0</v>
      </c>
      <c r="O367" s="141"/>
      <c r="P367" s="141"/>
      <c r="Q367" s="145">
        <f t="shared" si="17"/>
        <v>0</v>
      </c>
      <c r="R367" s="141"/>
      <c r="S367" s="141"/>
      <c r="T367" s="141"/>
      <c r="U367" s="146"/>
    </row>
    <row r="368" spans="1:21" ht="12.75" hidden="1" x14ac:dyDescent="0.2">
      <c r="A368" s="141">
        <f t="shared" si="18"/>
        <v>366</v>
      </c>
      <c r="B368" s="104"/>
      <c r="C368" s="104"/>
      <c r="D368" s="104"/>
      <c r="E368" s="104"/>
      <c r="F368" s="141"/>
      <c r="G368" s="142"/>
      <c r="H368" s="142"/>
      <c r="I368" s="141"/>
      <c r="J368" s="143"/>
      <c r="K368" s="144"/>
      <c r="L368" s="144"/>
      <c r="M368" s="141"/>
      <c r="N368" s="145">
        <f t="shared" si="16"/>
        <v>0</v>
      </c>
      <c r="O368" s="141"/>
      <c r="P368" s="141"/>
      <c r="Q368" s="145">
        <f t="shared" si="17"/>
        <v>0</v>
      </c>
      <c r="R368" s="141"/>
      <c r="S368" s="141"/>
      <c r="T368" s="141"/>
      <c r="U368" s="146"/>
    </row>
    <row r="369" spans="1:21" ht="12.75" hidden="1" x14ac:dyDescent="0.2">
      <c r="A369" s="141">
        <f t="shared" si="18"/>
        <v>367</v>
      </c>
      <c r="B369" s="104"/>
      <c r="C369" s="104"/>
      <c r="D369" s="104"/>
      <c r="E369" s="104"/>
      <c r="F369" s="141"/>
      <c r="G369" s="142"/>
      <c r="H369" s="142"/>
      <c r="I369" s="141"/>
      <c r="J369" s="143"/>
      <c r="K369" s="144"/>
      <c r="L369" s="144"/>
      <c r="M369" s="141"/>
      <c r="N369" s="145">
        <f t="shared" si="16"/>
        <v>0</v>
      </c>
      <c r="O369" s="141"/>
      <c r="P369" s="141"/>
      <c r="Q369" s="145">
        <f t="shared" si="17"/>
        <v>0</v>
      </c>
      <c r="R369" s="141"/>
      <c r="S369" s="141"/>
      <c r="T369" s="141"/>
      <c r="U369" s="146"/>
    </row>
    <row r="370" spans="1:21" ht="12.75" hidden="1" x14ac:dyDescent="0.2">
      <c r="A370" s="141">
        <f t="shared" si="18"/>
        <v>368</v>
      </c>
      <c r="B370" s="104"/>
      <c r="C370" s="104"/>
      <c r="D370" s="104"/>
      <c r="E370" s="104"/>
      <c r="F370" s="141"/>
      <c r="G370" s="142"/>
      <c r="H370" s="142"/>
      <c r="I370" s="141"/>
      <c r="J370" s="143"/>
      <c r="K370" s="144"/>
      <c r="L370" s="144"/>
      <c r="M370" s="141"/>
      <c r="N370" s="145">
        <f t="shared" si="16"/>
        <v>0</v>
      </c>
      <c r="O370" s="141"/>
      <c r="P370" s="141"/>
      <c r="Q370" s="145">
        <f t="shared" si="17"/>
        <v>0</v>
      </c>
      <c r="R370" s="141"/>
      <c r="S370" s="141"/>
      <c r="T370" s="141"/>
      <c r="U370" s="146"/>
    </row>
    <row r="371" spans="1:21" ht="12.75" hidden="1" x14ac:dyDescent="0.2">
      <c r="A371" s="141">
        <f t="shared" si="18"/>
        <v>369</v>
      </c>
      <c r="B371" s="104"/>
      <c r="C371" s="104"/>
      <c r="D371" s="104"/>
      <c r="E371" s="104"/>
      <c r="F371" s="141"/>
      <c r="G371" s="142"/>
      <c r="H371" s="142"/>
      <c r="I371" s="141"/>
      <c r="J371" s="143"/>
      <c r="K371" s="144"/>
      <c r="L371" s="144"/>
      <c r="M371" s="141"/>
      <c r="N371" s="145">
        <f t="shared" si="16"/>
        <v>0</v>
      </c>
      <c r="O371" s="141"/>
      <c r="P371" s="141"/>
      <c r="Q371" s="145">
        <f t="shared" si="17"/>
        <v>0</v>
      </c>
      <c r="R371" s="141"/>
      <c r="S371" s="141"/>
      <c r="T371" s="141"/>
      <c r="U371" s="146"/>
    </row>
    <row r="372" spans="1:21" ht="12.75" hidden="1" x14ac:dyDescent="0.2">
      <c r="A372" s="141">
        <f t="shared" si="18"/>
        <v>370</v>
      </c>
      <c r="B372" s="104"/>
      <c r="C372" s="104"/>
      <c r="D372" s="104"/>
      <c r="E372" s="104"/>
      <c r="F372" s="141"/>
      <c r="G372" s="142"/>
      <c r="H372" s="142"/>
      <c r="I372" s="141"/>
      <c r="J372" s="143"/>
      <c r="K372" s="144"/>
      <c r="L372" s="144"/>
      <c r="M372" s="141"/>
      <c r="N372" s="145">
        <f t="shared" si="16"/>
        <v>0</v>
      </c>
      <c r="O372" s="141"/>
      <c r="P372" s="141"/>
      <c r="Q372" s="145">
        <f t="shared" si="17"/>
        <v>0</v>
      </c>
      <c r="R372" s="141"/>
      <c r="S372" s="141"/>
      <c r="T372" s="141"/>
      <c r="U372" s="146"/>
    </row>
    <row r="373" spans="1:21" ht="12.75" hidden="1" x14ac:dyDescent="0.2">
      <c r="A373" s="141">
        <f t="shared" si="18"/>
        <v>371</v>
      </c>
      <c r="B373" s="104"/>
      <c r="C373" s="104"/>
      <c r="D373" s="104"/>
      <c r="E373" s="104"/>
      <c r="F373" s="141"/>
      <c r="G373" s="142"/>
      <c r="H373" s="142"/>
      <c r="I373" s="141"/>
      <c r="J373" s="143"/>
      <c r="K373" s="144"/>
      <c r="L373" s="144"/>
      <c r="M373" s="141"/>
      <c r="N373" s="145">
        <f t="shared" si="16"/>
        <v>0</v>
      </c>
      <c r="O373" s="141"/>
      <c r="P373" s="141"/>
      <c r="Q373" s="145">
        <f t="shared" si="17"/>
        <v>0</v>
      </c>
      <c r="R373" s="141"/>
      <c r="S373" s="141"/>
      <c r="T373" s="141"/>
      <c r="U373" s="146"/>
    </row>
    <row r="374" spans="1:21" ht="12.75" hidden="1" x14ac:dyDescent="0.2">
      <c r="A374" s="141">
        <f t="shared" si="18"/>
        <v>372</v>
      </c>
      <c r="B374" s="104"/>
      <c r="C374" s="104"/>
      <c r="D374" s="104"/>
      <c r="E374" s="104"/>
      <c r="F374" s="141"/>
      <c r="G374" s="142"/>
      <c r="H374" s="142"/>
      <c r="I374" s="141"/>
      <c r="J374" s="143"/>
      <c r="K374" s="144"/>
      <c r="L374" s="144"/>
      <c r="M374" s="141"/>
      <c r="N374" s="145">
        <f t="shared" si="16"/>
        <v>0</v>
      </c>
      <c r="O374" s="141"/>
      <c r="P374" s="141"/>
      <c r="Q374" s="145">
        <f t="shared" si="17"/>
        <v>0</v>
      </c>
      <c r="R374" s="141"/>
      <c r="S374" s="141"/>
      <c r="T374" s="141"/>
      <c r="U374" s="146"/>
    </row>
    <row r="375" spans="1:21" ht="12.75" hidden="1" x14ac:dyDescent="0.2">
      <c r="A375" s="141">
        <f t="shared" si="18"/>
        <v>373</v>
      </c>
      <c r="B375" s="104"/>
      <c r="C375" s="104"/>
      <c r="D375" s="104"/>
      <c r="E375" s="104"/>
      <c r="F375" s="141"/>
      <c r="G375" s="142"/>
      <c r="H375" s="142"/>
      <c r="I375" s="141"/>
      <c r="J375" s="143"/>
      <c r="K375" s="144"/>
      <c r="L375" s="144"/>
      <c r="M375" s="141"/>
      <c r="N375" s="145">
        <f t="shared" si="16"/>
        <v>0</v>
      </c>
      <c r="O375" s="141"/>
      <c r="P375" s="141"/>
      <c r="Q375" s="145">
        <f t="shared" si="17"/>
        <v>0</v>
      </c>
      <c r="R375" s="141"/>
      <c r="S375" s="141"/>
      <c r="T375" s="141"/>
      <c r="U375" s="146"/>
    </row>
    <row r="376" spans="1:21" ht="12.75" hidden="1" x14ac:dyDescent="0.2">
      <c r="A376" s="141">
        <f t="shared" si="18"/>
        <v>374</v>
      </c>
      <c r="B376" s="104"/>
      <c r="C376" s="104"/>
      <c r="D376" s="104"/>
      <c r="E376" s="104"/>
      <c r="F376" s="141"/>
      <c r="G376" s="142"/>
      <c r="H376" s="142"/>
      <c r="I376" s="141"/>
      <c r="J376" s="143"/>
      <c r="K376" s="144"/>
      <c r="L376" s="144"/>
      <c r="M376" s="141"/>
      <c r="N376" s="145">
        <f t="shared" si="16"/>
        <v>0</v>
      </c>
      <c r="O376" s="141"/>
      <c r="P376" s="141"/>
      <c r="Q376" s="145">
        <f t="shared" si="17"/>
        <v>0</v>
      </c>
      <c r="R376" s="141"/>
      <c r="S376" s="141"/>
      <c r="T376" s="141"/>
      <c r="U376" s="146"/>
    </row>
    <row r="377" spans="1:21" ht="12.75" hidden="1" x14ac:dyDescent="0.2">
      <c r="A377" s="141">
        <f t="shared" si="18"/>
        <v>375</v>
      </c>
      <c r="B377" s="104"/>
      <c r="C377" s="104"/>
      <c r="D377" s="104"/>
      <c r="E377" s="104"/>
      <c r="F377" s="141"/>
      <c r="G377" s="142"/>
      <c r="H377" s="142"/>
      <c r="I377" s="141"/>
      <c r="J377" s="143"/>
      <c r="K377" s="144"/>
      <c r="L377" s="144"/>
      <c r="M377" s="141"/>
      <c r="N377" s="145">
        <f t="shared" si="16"/>
        <v>0</v>
      </c>
      <c r="O377" s="141"/>
      <c r="P377" s="141"/>
      <c r="Q377" s="145">
        <f t="shared" si="17"/>
        <v>0</v>
      </c>
      <c r="R377" s="141"/>
      <c r="S377" s="141"/>
      <c r="T377" s="141"/>
      <c r="U377" s="146"/>
    </row>
    <row r="378" spans="1:21" ht="12.75" hidden="1" x14ac:dyDescent="0.2">
      <c r="A378" s="141">
        <f t="shared" si="18"/>
        <v>376</v>
      </c>
      <c r="B378" s="104"/>
      <c r="C378" s="104"/>
      <c r="D378" s="104"/>
      <c r="E378" s="104"/>
      <c r="F378" s="141"/>
      <c r="G378" s="142"/>
      <c r="H378" s="142"/>
      <c r="I378" s="141"/>
      <c r="J378" s="143"/>
      <c r="K378" s="144"/>
      <c r="L378" s="144"/>
      <c r="M378" s="141"/>
      <c r="N378" s="145">
        <f t="shared" si="16"/>
        <v>0</v>
      </c>
      <c r="O378" s="141"/>
      <c r="P378" s="141"/>
      <c r="Q378" s="145">
        <f t="shared" si="17"/>
        <v>0</v>
      </c>
      <c r="R378" s="141"/>
      <c r="S378" s="141"/>
      <c r="T378" s="141"/>
      <c r="U378" s="146"/>
    </row>
    <row r="379" spans="1:21" ht="12.75" hidden="1" x14ac:dyDescent="0.2">
      <c r="A379" s="141">
        <f t="shared" si="18"/>
        <v>377</v>
      </c>
      <c r="B379" s="104"/>
      <c r="C379" s="104"/>
      <c r="D379" s="104"/>
      <c r="E379" s="104"/>
      <c r="F379" s="141"/>
      <c r="G379" s="142"/>
      <c r="H379" s="142"/>
      <c r="I379" s="141"/>
      <c r="J379" s="143"/>
      <c r="K379" s="144"/>
      <c r="L379" s="144"/>
      <c r="M379" s="141"/>
      <c r="N379" s="145">
        <f t="shared" si="16"/>
        <v>0</v>
      </c>
      <c r="O379" s="141"/>
      <c r="P379" s="141"/>
      <c r="Q379" s="145">
        <f t="shared" si="17"/>
        <v>0</v>
      </c>
      <c r="R379" s="141"/>
      <c r="S379" s="141"/>
      <c r="T379" s="141"/>
      <c r="U379" s="146"/>
    </row>
    <row r="380" spans="1:21" ht="12.75" hidden="1" x14ac:dyDescent="0.2">
      <c r="A380" s="141">
        <f t="shared" si="18"/>
        <v>378</v>
      </c>
      <c r="B380" s="104"/>
      <c r="C380" s="104"/>
      <c r="D380" s="104"/>
      <c r="E380" s="104"/>
      <c r="F380" s="141"/>
      <c r="G380" s="142"/>
      <c r="H380" s="142"/>
      <c r="I380" s="141"/>
      <c r="J380" s="143"/>
      <c r="K380" s="144"/>
      <c r="L380" s="144"/>
      <c r="M380" s="141"/>
      <c r="N380" s="145">
        <f t="shared" si="16"/>
        <v>0</v>
      </c>
      <c r="O380" s="141"/>
      <c r="P380" s="141"/>
      <c r="Q380" s="145">
        <f t="shared" si="17"/>
        <v>0</v>
      </c>
      <c r="R380" s="141"/>
      <c r="S380" s="141"/>
      <c r="T380" s="141"/>
      <c r="U380" s="146"/>
    </row>
    <row r="381" spans="1:21" ht="12.75" hidden="1" x14ac:dyDescent="0.2">
      <c r="A381" s="141">
        <f t="shared" si="18"/>
        <v>379</v>
      </c>
      <c r="B381" s="104"/>
      <c r="C381" s="104"/>
      <c r="D381" s="104"/>
      <c r="E381" s="104"/>
      <c r="F381" s="141"/>
      <c r="G381" s="142"/>
      <c r="H381" s="142"/>
      <c r="I381" s="141"/>
      <c r="J381" s="143"/>
      <c r="K381" s="144"/>
      <c r="L381" s="144"/>
      <c r="M381" s="141"/>
      <c r="N381" s="145">
        <f t="shared" si="16"/>
        <v>0</v>
      </c>
      <c r="O381" s="141"/>
      <c r="P381" s="141"/>
      <c r="Q381" s="145">
        <f t="shared" si="17"/>
        <v>0</v>
      </c>
      <c r="R381" s="141"/>
      <c r="S381" s="141"/>
      <c r="T381" s="141"/>
      <c r="U381" s="146"/>
    </row>
    <row r="382" spans="1:21" ht="12.75" hidden="1" x14ac:dyDescent="0.2">
      <c r="A382" s="141">
        <f t="shared" si="18"/>
        <v>380</v>
      </c>
      <c r="B382" s="104"/>
      <c r="C382" s="104"/>
      <c r="D382" s="104"/>
      <c r="E382" s="104"/>
      <c r="F382" s="141"/>
      <c r="G382" s="142"/>
      <c r="H382" s="142"/>
      <c r="I382" s="141"/>
      <c r="J382" s="143"/>
      <c r="K382" s="144"/>
      <c r="L382" s="144"/>
      <c r="M382" s="141"/>
      <c r="N382" s="145">
        <f t="shared" si="16"/>
        <v>0</v>
      </c>
      <c r="O382" s="141"/>
      <c r="P382" s="141"/>
      <c r="Q382" s="145">
        <f t="shared" si="17"/>
        <v>0</v>
      </c>
      <c r="R382" s="141"/>
      <c r="S382" s="141"/>
      <c r="T382" s="141"/>
      <c r="U382" s="146"/>
    </row>
    <row r="383" spans="1:21" ht="12.75" hidden="1" x14ac:dyDescent="0.2">
      <c r="A383" s="141">
        <f t="shared" si="18"/>
        <v>381</v>
      </c>
      <c r="B383" s="104"/>
      <c r="C383" s="104"/>
      <c r="D383" s="104"/>
      <c r="E383" s="104"/>
      <c r="F383" s="141"/>
      <c r="G383" s="142"/>
      <c r="H383" s="142"/>
      <c r="I383" s="141"/>
      <c r="J383" s="143"/>
      <c r="K383" s="144"/>
      <c r="L383" s="144"/>
      <c r="M383" s="141"/>
      <c r="N383" s="145">
        <f t="shared" si="16"/>
        <v>0</v>
      </c>
      <c r="O383" s="141"/>
      <c r="P383" s="141"/>
      <c r="Q383" s="145">
        <f t="shared" si="17"/>
        <v>0</v>
      </c>
      <c r="R383" s="141"/>
      <c r="S383" s="141"/>
      <c r="T383" s="141"/>
      <c r="U383" s="146"/>
    </row>
    <row r="384" spans="1:21" ht="12.75" hidden="1" x14ac:dyDescent="0.2">
      <c r="A384" s="141">
        <f t="shared" si="18"/>
        <v>382</v>
      </c>
      <c r="B384" s="104"/>
      <c r="C384" s="104"/>
      <c r="D384" s="104"/>
      <c r="E384" s="104"/>
      <c r="F384" s="141"/>
      <c r="G384" s="142"/>
      <c r="H384" s="142"/>
      <c r="I384" s="141"/>
      <c r="J384" s="143"/>
      <c r="K384" s="144"/>
      <c r="L384" s="144"/>
      <c r="M384" s="141"/>
      <c r="N384" s="145">
        <f t="shared" si="16"/>
        <v>0</v>
      </c>
      <c r="O384" s="141"/>
      <c r="P384" s="141"/>
      <c r="Q384" s="145">
        <f t="shared" si="17"/>
        <v>0</v>
      </c>
      <c r="R384" s="141"/>
      <c r="S384" s="141"/>
      <c r="T384" s="141"/>
      <c r="U384" s="146"/>
    </row>
    <row r="385" spans="1:21" ht="12.75" hidden="1" x14ac:dyDescent="0.2">
      <c r="A385" s="141">
        <f t="shared" si="18"/>
        <v>383</v>
      </c>
      <c r="B385" s="104"/>
      <c r="C385" s="104"/>
      <c r="D385" s="104"/>
      <c r="E385" s="104"/>
      <c r="F385" s="141"/>
      <c r="G385" s="142"/>
      <c r="H385" s="142"/>
      <c r="I385" s="141"/>
      <c r="J385" s="143"/>
      <c r="K385" s="144"/>
      <c r="L385" s="144"/>
      <c r="M385" s="141"/>
      <c r="N385" s="145">
        <f t="shared" si="16"/>
        <v>0</v>
      </c>
      <c r="O385" s="141"/>
      <c r="P385" s="141"/>
      <c r="Q385" s="145">
        <f t="shared" si="17"/>
        <v>0</v>
      </c>
      <c r="R385" s="141"/>
      <c r="S385" s="141"/>
      <c r="T385" s="141"/>
      <c r="U385" s="146"/>
    </row>
    <row r="386" spans="1:21" ht="12.75" hidden="1" x14ac:dyDescent="0.2">
      <c r="A386" s="141">
        <f t="shared" si="18"/>
        <v>384</v>
      </c>
      <c r="B386" s="104"/>
      <c r="C386" s="104"/>
      <c r="D386" s="104"/>
      <c r="E386" s="104"/>
      <c r="F386" s="141"/>
      <c r="G386" s="142"/>
      <c r="H386" s="142"/>
      <c r="I386" s="141"/>
      <c r="J386" s="143"/>
      <c r="K386" s="144"/>
      <c r="L386" s="144"/>
      <c r="M386" s="141"/>
      <c r="N386" s="145">
        <f t="shared" si="16"/>
        <v>0</v>
      </c>
      <c r="O386" s="141"/>
      <c r="P386" s="141"/>
      <c r="Q386" s="145">
        <f t="shared" si="17"/>
        <v>0</v>
      </c>
      <c r="R386" s="141"/>
      <c r="S386" s="141"/>
      <c r="T386" s="141"/>
      <c r="U386" s="146"/>
    </row>
    <row r="387" spans="1:21" ht="12.75" hidden="1" x14ac:dyDescent="0.2">
      <c r="A387" s="141">
        <f t="shared" si="18"/>
        <v>385</v>
      </c>
      <c r="B387" s="104"/>
      <c r="C387" s="104"/>
      <c r="D387" s="104"/>
      <c r="E387" s="104"/>
      <c r="F387" s="141"/>
      <c r="G387" s="142"/>
      <c r="H387" s="142"/>
      <c r="I387" s="141"/>
      <c r="J387" s="143"/>
      <c r="K387" s="144"/>
      <c r="L387" s="144"/>
      <c r="M387" s="141"/>
      <c r="N387" s="145">
        <f t="shared" si="16"/>
        <v>0</v>
      </c>
      <c r="O387" s="141"/>
      <c r="P387" s="141"/>
      <c r="Q387" s="145">
        <f t="shared" si="17"/>
        <v>0</v>
      </c>
      <c r="R387" s="141"/>
      <c r="S387" s="141"/>
      <c r="T387" s="141"/>
      <c r="U387" s="146"/>
    </row>
    <row r="388" spans="1:21" ht="12.75" hidden="1" x14ac:dyDescent="0.2">
      <c r="A388" s="141">
        <f t="shared" si="18"/>
        <v>386</v>
      </c>
      <c r="B388" s="104"/>
      <c r="C388" s="104"/>
      <c r="D388" s="104"/>
      <c r="E388" s="104"/>
      <c r="F388" s="141"/>
      <c r="G388" s="142"/>
      <c r="H388" s="142"/>
      <c r="I388" s="141"/>
      <c r="J388" s="143"/>
      <c r="K388" s="144"/>
      <c r="L388" s="144"/>
      <c r="M388" s="141"/>
      <c r="N388" s="145">
        <f t="shared" ref="N388:N451" si="19">K388+L388+M388</f>
        <v>0</v>
      </c>
      <c r="O388" s="141"/>
      <c r="P388" s="141"/>
      <c r="Q388" s="145">
        <f t="shared" ref="Q388:Q451" si="20">N388</f>
        <v>0</v>
      </c>
      <c r="R388" s="141"/>
      <c r="S388" s="141"/>
      <c r="T388" s="141"/>
      <c r="U388" s="146"/>
    </row>
    <row r="389" spans="1:21" ht="12.75" hidden="1" x14ac:dyDescent="0.2">
      <c r="A389" s="141">
        <f t="shared" ref="A389:A452" si="21">A388+1</f>
        <v>387</v>
      </c>
      <c r="B389" s="104"/>
      <c r="C389" s="104"/>
      <c r="D389" s="104"/>
      <c r="E389" s="104"/>
      <c r="F389" s="141"/>
      <c r="G389" s="142"/>
      <c r="H389" s="142"/>
      <c r="I389" s="141"/>
      <c r="J389" s="143"/>
      <c r="K389" s="144"/>
      <c r="L389" s="144"/>
      <c r="M389" s="141"/>
      <c r="N389" s="145">
        <f t="shared" si="19"/>
        <v>0</v>
      </c>
      <c r="O389" s="141"/>
      <c r="P389" s="141"/>
      <c r="Q389" s="145">
        <f t="shared" si="20"/>
        <v>0</v>
      </c>
      <c r="R389" s="141"/>
      <c r="S389" s="141"/>
      <c r="T389" s="141"/>
      <c r="U389" s="146"/>
    </row>
    <row r="390" spans="1:21" ht="12.75" hidden="1" x14ac:dyDescent="0.2">
      <c r="A390" s="141">
        <f t="shared" si="21"/>
        <v>388</v>
      </c>
      <c r="B390" s="104"/>
      <c r="C390" s="104"/>
      <c r="D390" s="104"/>
      <c r="E390" s="104"/>
      <c r="F390" s="141"/>
      <c r="G390" s="142"/>
      <c r="H390" s="142"/>
      <c r="I390" s="141"/>
      <c r="J390" s="143"/>
      <c r="K390" s="144"/>
      <c r="L390" s="144"/>
      <c r="M390" s="141"/>
      <c r="N390" s="145">
        <f t="shared" si="19"/>
        <v>0</v>
      </c>
      <c r="O390" s="141"/>
      <c r="P390" s="141"/>
      <c r="Q390" s="145">
        <f t="shared" si="20"/>
        <v>0</v>
      </c>
      <c r="R390" s="141"/>
      <c r="S390" s="141"/>
      <c r="T390" s="141"/>
      <c r="U390" s="146"/>
    </row>
    <row r="391" spans="1:21" ht="12.75" hidden="1" x14ac:dyDescent="0.2">
      <c r="A391" s="141">
        <f t="shared" si="21"/>
        <v>389</v>
      </c>
      <c r="B391" s="104"/>
      <c r="C391" s="104"/>
      <c r="D391" s="104"/>
      <c r="E391" s="104"/>
      <c r="F391" s="141"/>
      <c r="G391" s="142"/>
      <c r="H391" s="142"/>
      <c r="I391" s="141"/>
      <c r="J391" s="143"/>
      <c r="K391" s="144"/>
      <c r="L391" s="144"/>
      <c r="M391" s="141"/>
      <c r="N391" s="145">
        <f t="shared" si="19"/>
        <v>0</v>
      </c>
      <c r="O391" s="141"/>
      <c r="P391" s="141"/>
      <c r="Q391" s="145">
        <f t="shared" si="20"/>
        <v>0</v>
      </c>
      <c r="R391" s="141"/>
      <c r="S391" s="141"/>
      <c r="T391" s="141"/>
      <c r="U391" s="146"/>
    </row>
    <row r="392" spans="1:21" ht="12.75" hidden="1" x14ac:dyDescent="0.2">
      <c r="A392" s="141">
        <f t="shared" si="21"/>
        <v>390</v>
      </c>
      <c r="B392" s="104"/>
      <c r="C392" s="104"/>
      <c r="D392" s="104"/>
      <c r="E392" s="104"/>
      <c r="F392" s="141"/>
      <c r="G392" s="142"/>
      <c r="H392" s="142"/>
      <c r="I392" s="141"/>
      <c r="J392" s="143"/>
      <c r="K392" s="144"/>
      <c r="L392" s="144"/>
      <c r="M392" s="141"/>
      <c r="N392" s="145">
        <f t="shared" si="19"/>
        <v>0</v>
      </c>
      <c r="O392" s="141"/>
      <c r="P392" s="141"/>
      <c r="Q392" s="145">
        <f t="shared" si="20"/>
        <v>0</v>
      </c>
      <c r="R392" s="141"/>
      <c r="S392" s="141"/>
      <c r="T392" s="141"/>
      <c r="U392" s="146"/>
    </row>
    <row r="393" spans="1:21" ht="12.75" hidden="1" x14ac:dyDescent="0.2">
      <c r="A393" s="141">
        <f t="shared" si="21"/>
        <v>391</v>
      </c>
      <c r="B393" s="104"/>
      <c r="C393" s="104"/>
      <c r="D393" s="104"/>
      <c r="E393" s="104"/>
      <c r="F393" s="141"/>
      <c r="G393" s="142"/>
      <c r="H393" s="142"/>
      <c r="I393" s="141"/>
      <c r="J393" s="143"/>
      <c r="K393" s="144"/>
      <c r="L393" s="144"/>
      <c r="M393" s="141"/>
      <c r="N393" s="145">
        <f t="shared" si="19"/>
        <v>0</v>
      </c>
      <c r="O393" s="141"/>
      <c r="P393" s="141"/>
      <c r="Q393" s="145">
        <f t="shared" si="20"/>
        <v>0</v>
      </c>
      <c r="R393" s="141"/>
      <c r="S393" s="141"/>
      <c r="T393" s="141"/>
      <c r="U393" s="146"/>
    </row>
    <row r="394" spans="1:21" ht="12.75" hidden="1" x14ac:dyDescent="0.2">
      <c r="A394" s="141">
        <f t="shared" si="21"/>
        <v>392</v>
      </c>
      <c r="B394" s="104"/>
      <c r="C394" s="104"/>
      <c r="D394" s="104"/>
      <c r="E394" s="104"/>
      <c r="F394" s="141"/>
      <c r="G394" s="142"/>
      <c r="H394" s="142"/>
      <c r="I394" s="141"/>
      <c r="J394" s="143"/>
      <c r="K394" s="144"/>
      <c r="L394" s="144"/>
      <c r="M394" s="141"/>
      <c r="N394" s="145">
        <f t="shared" si="19"/>
        <v>0</v>
      </c>
      <c r="O394" s="141"/>
      <c r="P394" s="141"/>
      <c r="Q394" s="145">
        <f t="shared" si="20"/>
        <v>0</v>
      </c>
      <c r="R394" s="141"/>
      <c r="S394" s="141"/>
      <c r="T394" s="141"/>
      <c r="U394" s="146"/>
    </row>
    <row r="395" spans="1:21" ht="12.75" hidden="1" x14ac:dyDescent="0.2">
      <c r="A395" s="141">
        <f t="shared" si="21"/>
        <v>393</v>
      </c>
      <c r="B395" s="104"/>
      <c r="C395" s="104"/>
      <c r="D395" s="104"/>
      <c r="E395" s="104"/>
      <c r="F395" s="141"/>
      <c r="G395" s="142"/>
      <c r="H395" s="142"/>
      <c r="I395" s="141"/>
      <c r="J395" s="143"/>
      <c r="K395" s="144"/>
      <c r="L395" s="144"/>
      <c r="M395" s="141"/>
      <c r="N395" s="145">
        <f t="shared" si="19"/>
        <v>0</v>
      </c>
      <c r="O395" s="141"/>
      <c r="P395" s="141"/>
      <c r="Q395" s="145">
        <f t="shared" si="20"/>
        <v>0</v>
      </c>
      <c r="R395" s="141"/>
      <c r="S395" s="141"/>
      <c r="T395" s="141"/>
      <c r="U395" s="146"/>
    </row>
    <row r="396" spans="1:21" ht="12.75" hidden="1" x14ac:dyDescent="0.2">
      <c r="A396" s="141">
        <f t="shared" si="21"/>
        <v>394</v>
      </c>
      <c r="B396" s="104"/>
      <c r="C396" s="104"/>
      <c r="D396" s="104"/>
      <c r="E396" s="104"/>
      <c r="F396" s="141"/>
      <c r="G396" s="142"/>
      <c r="H396" s="142"/>
      <c r="I396" s="141"/>
      <c r="J396" s="143"/>
      <c r="K396" s="144"/>
      <c r="L396" s="144"/>
      <c r="M396" s="141"/>
      <c r="N396" s="145">
        <f t="shared" si="19"/>
        <v>0</v>
      </c>
      <c r="O396" s="141"/>
      <c r="P396" s="141"/>
      <c r="Q396" s="145">
        <f t="shared" si="20"/>
        <v>0</v>
      </c>
      <c r="R396" s="141"/>
      <c r="S396" s="141"/>
      <c r="T396" s="141"/>
      <c r="U396" s="146"/>
    </row>
    <row r="397" spans="1:21" ht="12.75" hidden="1" x14ac:dyDescent="0.2">
      <c r="A397" s="141">
        <f t="shared" si="21"/>
        <v>395</v>
      </c>
      <c r="B397" s="104"/>
      <c r="C397" s="104"/>
      <c r="D397" s="104"/>
      <c r="E397" s="104"/>
      <c r="F397" s="141"/>
      <c r="G397" s="142"/>
      <c r="H397" s="142"/>
      <c r="I397" s="141"/>
      <c r="J397" s="143"/>
      <c r="K397" s="144"/>
      <c r="L397" s="144"/>
      <c r="M397" s="141"/>
      <c r="N397" s="145">
        <f t="shared" si="19"/>
        <v>0</v>
      </c>
      <c r="O397" s="141"/>
      <c r="P397" s="141"/>
      <c r="Q397" s="145">
        <f t="shared" si="20"/>
        <v>0</v>
      </c>
      <c r="R397" s="141"/>
      <c r="S397" s="141"/>
      <c r="T397" s="141"/>
      <c r="U397" s="146"/>
    </row>
    <row r="398" spans="1:21" ht="12.75" hidden="1" x14ac:dyDescent="0.2">
      <c r="A398" s="141">
        <f t="shared" si="21"/>
        <v>396</v>
      </c>
      <c r="B398" s="104"/>
      <c r="C398" s="104"/>
      <c r="D398" s="104"/>
      <c r="E398" s="104"/>
      <c r="F398" s="141"/>
      <c r="G398" s="142"/>
      <c r="H398" s="142"/>
      <c r="I398" s="141"/>
      <c r="J398" s="143"/>
      <c r="K398" s="144"/>
      <c r="L398" s="144"/>
      <c r="M398" s="141"/>
      <c r="N398" s="145">
        <f t="shared" si="19"/>
        <v>0</v>
      </c>
      <c r="O398" s="141"/>
      <c r="P398" s="141"/>
      <c r="Q398" s="145">
        <f t="shared" si="20"/>
        <v>0</v>
      </c>
      <c r="R398" s="141"/>
      <c r="S398" s="141"/>
      <c r="T398" s="141"/>
      <c r="U398" s="146"/>
    </row>
    <row r="399" spans="1:21" ht="12.75" hidden="1" x14ac:dyDescent="0.2">
      <c r="A399" s="141">
        <f t="shared" si="21"/>
        <v>397</v>
      </c>
      <c r="B399" s="104"/>
      <c r="C399" s="104"/>
      <c r="D399" s="104"/>
      <c r="E399" s="104"/>
      <c r="F399" s="141"/>
      <c r="G399" s="142"/>
      <c r="H399" s="142"/>
      <c r="I399" s="141"/>
      <c r="J399" s="143"/>
      <c r="K399" s="144"/>
      <c r="L399" s="144"/>
      <c r="M399" s="141"/>
      <c r="N399" s="145">
        <f t="shared" si="19"/>
        <v>0</v>
      </c>
      <c r="O399" s="141"/>
      <c r="P399" s="141"/>
      <c r="Q399" s="145">
        <f t="shared" si="20"/>
        <v>0</v>
      </c>
      <c r="R399" s="141"/>
      <c r="S399" s="141"/>
      <c r="T399" s="141"/>
      <c r="U399" s="146"/>
    </row>
    <row r="400" spans="1:21" ht="12.75" hidden="1" x14ac:dyDescent="0.2">
      <c r="A400" s="141">
        <f t="shared" si="21"/>
        <v>398</v>
      </c>
      <c r="B400" s="104"/>
      <c r="C400" s="104"/>
      <c r="D400" s="104"/>
      <c r="E400" s="104"/>
      <c r="F400" s="141"/>
      <c r="G400" s="142"/>
      <c r="H400" s="142"/>
      <c r="I400" s="141"/>
      <c r="J400" s="143"/>
      <c r="K400" s="144"/>
      <c r="L400" s="144"/>
      <c r="M400" s="141"/>
      <c r="N400" s="145">
        <f t="shared" si="19"/>
        <v>0</v>
      </c>
      <c r="O400" s="141"/>
      <c r="P400" s="141"/>
      <c r="Q400" s="145">
        <f t="shared" si="20"/>
        <v>0</v>
      </c>
      <c r="R400" s="141"/>
      <c r="S400" s="141"/>
      <c r="T400" s="141"/>
      <c r="U400" s="146"/>
    </row>
    <row r="401" spans="1:21" ht="12.75" hidden="1" x14ac:dyDescent="0.2">
      <c r="A401" s="141">
        <f t="shared" si="21"/>
        <v>399</v>
      </c>
      <c r="B401" s="104"/>
      <c r="C401" s="104"/>
      <c r="D401" s="104"/>
      <c r="E401" s="104"/>
      <c r="F401" s="141"/>
      <c r="G401" s="142"/>
      <c r="H401" s="142"/>
      <c r="I401" s="141"/>
      <c r="J401" s="143"/>
      <c r="K401" s="144"/>
      <c r="L401" s="144"/>
      <c r="M401" s="141"/>
      <c r="N401" s="145">
        <f t="shared" si="19"/>
        <v>0</v>
      </c>
      <c r="O401" s="141"/>
      <c r="P401" s="141"/>
      <c r="Q401" s="145">
        <f t="shared" si="20"/>
        <v>0</v>
      </c>
      <c r="R401" s="141"/>
      <c r="S401" s="141"/>
      <c r="T401" s="141"/>
      <c r="U401" s="146"/>
    </row>
    <row r="402" spans="1:21" ht="12.75" hidden="1" x14ac:dyDescent="0.2">
      <c r="A402" s="141">
        <f t="shared" si="21"/>
        <v>400</v>
      </c>
      <c r="B402" s="104"/>
      <c r="C402" s="104"/>
      <c r="D402" s="104"/>
      <c r="E402" s="104"/>
      <c r="F402" s="141"/>
      <c r="G402" s="142"/>
      <c r="H402" s="142"/>
      <c r="I402" s="141"/>
      <c r="J402" s="143"/>
      <c r="K402" s="144"/>
      <c r="L402" s="144"/>
      <c r="M402" s="141"/>
      <c r="N402" s="145">
        <f t="shared" si="19"/>
        <v>0</v>
      </c>
      <c r="O402" s="141"/>
      <c r="P402" s="141"/>
      <c r="Q402" s="145">
        <f t="shared" si="20"/>
        <v>0</v>
      </c>
      <c r="R402" s="141"/>
      <c r="S402" s="141"/>
      <c r="T402" s="141"/>
      <c r="U402" s="146"/>
    </row>
    <row r="403" spans="1:21" ht="12.75" hidden="1" x14ac:dyDescent="0.2">
      <c r="A403" s="141">
        <f t="shared" si="21"/>
        <v>401</v>
      </c>
      <c r="B403" s="104"/>
      <c r="C403" s="104"/>
      <c r="D403" s="104"/>
      <c r="E403" s="104"/>
      <c r="F403" s="141"/>
      <c r="G403" s="142"/>
      <c r="H403" s="142"/>
      <c r="I403" s="141"/>
      <c r="J403" s="143"/>
      <c r="K403" s="144"/>
      <c r="L403" s="144"/>
      <c r="M403" s="141"/>
      <c r="N403" s="145">
        <f t="shared" si="19"/>
        <v>0</v>
      </c>
      <c r="O403" s="141"/>
      <c r="P403" s="141"/>
      <c r="Q403" s="145">
        <f t="shared" si="20"/>
        <v>0</v>
      </c>
      <c r="R403" s="141"/>
      <c r="S403" s="141"/>
      <c r="T403" s="141"/>
      <c r="U403" s="146"/>
    </row>
    <row r="404" spans="1:21" ht="12.75" hidden="1" x14ac:dyDescent="0.2">
      <c r="A404" s="141">
        <f t="shared" si="21"/>
        <v>402</v>
      </c>
      <c r="B404" s="104"/>
      <c r="C404" s="104"/>
      <c r="D404" s="104"/>
      <c r="E404" s="104"/>
      <c r="F404" s="141"/>
      <c r="G404" s="142"/>
      <c r="H404" s="142"/>
      <c r="I404" s="141"/>
      <c r="J404" s="143"/>
      <c r="K404" s="144"/>
      <c r="L404" s="144"/>
      <c r="M404" s="141"/>
      <c r="N404" s="145">
        <f t="shared" si="19"/>
        <v>0</v>
      </c>
      <c r="O404" s="141"/>
      <c r="P404" s="141"/>
      <c r="Q404" s="145">
        <f t="shared" si="20"/>
        <v>0</v>
      </c>
      <c r="R404" s="141"/>
      <c r="S404" s="141"/>
      <c r="T404" s="141"/>
      <c r="U404" s="146"/>
    </row>
    <row r="405" spans="1:21" ht="12.75" hidden="1" x14ac:dyDescent="0.2">
      <c r="A405" s="141">
        <f t="shared" si="21"/>
        <v>403</v>
      </c>
      <c r="B405" s="104"/>
      <c r="C405" s="104"/>
      <c r="D405" s="104"/>
      <c r="E405" s="104"/>
      <c r="F405" s="141"/>
      <c r="G405" s="142"/>
      <c r="H405" s="142"/>
      <c r="I405" s="141"/>
      <c r="J405" s="143"/>
      <c r="K405" s="144"/>
      <c r="L405" s="144"/>
      <c r="M405" s="141"/>
      <c r="N405" s="145">
        <f t="shared" si="19"/>
        <v>0</v>
      </c>
      <c r="O405" s="141"/>
      <c r="P405" s="141"/>
      <c r="Q405" s="145">
        <f t="shared" si="20"/>
        <v>0</v>
      </c>
      <c r="R405" s="141"/>
      <c r="S405" s="141"/>
      <c r="T405" s="141"/>
      <c r="U405" s="146"/>
    </row>
    <row r="406" spans="1:21" ht="12.75" hidden="1" x14ac:dyDescent="0.2">
      <c r="A406" s="141">
        <f t="shared" si="21"/>
        <v>404</v>
      </c>
      <c r="B406" s="104"/>
      <c r="C406" s="104"/>
      <c r="D406" s="104"/>
      <c r="E406" s="104"/>
      <c r="F406" s="141"/>
      <c r="G406" s="142"/>
      <c r="H406" s="142"/>
      <c r="I406" s="141"/>
      <c r="J406" s="143"/>
      <c r="K406" s="144"/>
      <c r="L406" s="144"/>
      <c r="M406" s="141"/>
      <c r="N406" s="145">
        <f t="shared" si="19"/>
        <v>0</v>
      </c>
      <c r="O406" s="141"/>
      <c r="P406" s="141"/>
      <c r="Q406" s="145">
        <f t="shared" si="20"/>
        <v>0</v>
      </c>
      <c r="R406" s="141"/>
      <c r="S406" s="141"/>
      <c r="T406" s="141"/>
      <c r="U406" s="146"/>
    </row>
    <row r="407" spans="1:21" ht="12.75" hidden="1" x14ac:dyDescent="0.2">
      <c r="A407" s="141">
        <f t="shared" si="21"/>
        <v>405</v>
      </c>
      <c r="B407" s="104"/>
      <c r="C407" s="104"/>
      <c r="D407" s="104"/>
      <c r="E407" s="104"/>
      <c r="F407" s="141"/>
      <c r="G407" s="142"/>
      <c r="H407" s="142"/>
      <c r="I407" s="141"/>
      <c r="J407" s="143"/>
      <c r="K407" s="144"/>
      <c r="L407" s="144"/>
      <c r="M407" s="141"/>
      <c r="N407" s="145">
        <f t="shared" si="19"/>
        <v>0</v>
      </c>
      <c r="O407" s="141"/>
      <c r="P407" s="141"/>
      <c r="Q407" s="145">
        <f t="shared" si="20"/>
        <v>0</v>
      </c>
      <c r="R407" s="141"/>
      <c r="S407" s="141"/>
      <c r="T407" s="141"/>
      <c r="U407" s="146"/>
    </row>
    <row r="408" spans="1:21" ht="12.75" hidden="1" x14ac:dyDescent="0.2">
      <c r="A408" s="141">
        <f t="shared" si="21"/>
        <v>406</v>
      </c>
      <c r="B408" s="104"/>
      <c r="C408" s="104"/>
      <c r="D408" s="104"/>
      <c r="E408" s="104"/>
      <c r="F408" s="141"/>
      <c r="G408" s="142"/>
      <c r="H408" s="142"/>
      <c r="I408" s="141"/>
      <c r="J408" s="143"/>
      <c r="K408" s="144"/>
      <c r="L408" s="144"/>
      <c r="M408" s="141"/>
      <c r="N408" s="145">
        <f t="shared" si="19"/>
        <v>0</v>
      </c>
      <c r="O408" s="141"/>
      <c r="P408" s="141"/>
      <c r="Q408" s="145">
        <f t="shared" si="20"/>
        <v>0</v>
      </c>
      <c r="R408" s="141"/>
      <c r="S408" s="141"/>
      <c r="T408" s="141"/>
      <c r="U408" s="146"/>
    </row>
    <row r="409" spans="1:21" ht="12.75" hidden="1" x14ac:dyDescent="0.2">
      <c r="A409" s="141">
        <f t="shared" si="21"/>
        <v>407</v>
      </c>
      <c r="B409" s="104"/>
      <c r="C409" s="104"/>
      <c r="D409" s="104"/>
      <c r="E409" s="104"/>
      <c r="F409" s="141"/>
      <c r="G409" s="142"/>
      <c r="H409" s="142"/>
      <c r="I409" s="141"/>
      <c r="J409" s="143"/>
      <c r="K409" s="144"/>
      <c r="L409" s="144"/>
      <c r="M409" s="141"/>
      <c r="N409" s="145">
        <f t="shared" si="19"/>
        <v>0</v>
      </c>
      <c r="O409" s="141"/>
      <c r="P409" s="141"/>
      <c r="Q409" s="145">
        <f t="shared" si="20"/>
        <v>0</v>
      </c>
      <c r="R409" s="141"/>
      <c r="S409" s="141"/>
      <c r="T409" s="141"/>
      <c r="U409" s="146"/>
    </row>
    <row r="410" spans="1:21" ht="12.75" hidden="1" x14ac:dyDescent="0.2">
      <c r="A410" s="141">
        <f t="shared" si="21"/>
        <v>408</v>
      </c>
      <c r="B410" s="104"/>
      <c r="C410" s="104"/>
      <c r="D410" s="104"/>
      <c r="E410" s="104"/>
      <c r="F410" s="141"/>
      <c r="G410" s="142"/>
      <c r="H410" s="142"/>
      <c r="I410" s="141"/>
      <c r="J410" s="143"/>
      <c r="K410" s="144"/>
      <c r="L410" s="144"/>
      <c r="M410" s="141"/>
      <c r="N410" s="145">
        <f t="shared" si="19"/>
        <v>0</v>
      </c>
      <c r="O410" s="141"/>
      <c r="P410" s="141"/>
      <c r="Q410" s="145">
        <f t="shared" si="20"/>
        <v>0</v>
      </c>
      <c r="R410" s="141"/>
      <c r="S410" s="141"/>
      <c r="T410" s="141"/>
      <c r="U410" s="146"/>
    </row>
    <row r="411" spans="1:21" ht="12.75" hidden="1" x14ac:dyDescent="0.2">
      <c r="A411" s="141">
        <f t="shared" si="21"/>
        <v>409</v>
      </c>
      <c r="B411" s="104"/>
      <c r="C411" s="104"/>
      <c r="D411" s="104"/>
      <c r="E411" s="104"/>
      <c r="F411" s="141"/>
      <c r="G411" s="142"/>
      <c r="H411" s="142"/>
      <c r="I411" s="141"/>
      <c r="J411" s="143"/>
      <c r="K411" s="144"/>
      <c r="L411" s="144"/>
      <c r="M411" s="141"/>
      <c r="N411" s="145">
        <f t="shared" si="19"/>
        <v>0</v>
      </c>
      <c r="O411" s="141"/>
      <c r="P411" s="141"/>
      <c r="Q411" s="145">
        <f t="shared" si="20"/>
        <v>0</v>
      </c>
      <c r="R411" s="141"/>
      <c r="S411" s="141"/>
      <c r="T411" s="141"/>
      <c r="U411" s="146"/>
    </row>
    <row r="412" spans="1:21" ht="12.75" hidden="1" x14ac:dyDescent="0.2">
      <c r="A412" s="141">
        <f t="shared" si="21"/>
        <v>410</v>
      </c>
      <c r="B412" s="104"/>
      <c r="C412" s="104"/>
      <c r="D412" s="104"/>
      <c r="E412" s="104"/>
      <c r="F412" s="141"/>
      <c r="G412" s="142"/>
      <c r="H412" s="142"/>
      <c r="I412" s="141"/>
      <c r="J412" s="143"/>
      <c r="K412" s="144"/>
      <c r="L412" s="144"/>
      <c r="M412" s="141"/>
      <c r="N412" s="145">
        <f t="shared" si="19"/>
        <v>0</v>
      </c>
      <c r="O412" s="141"/>
      <c r="P412" s="141"/>
      <c r="Q412" s="145">
        <f t="shared" si="20"/>
        <v>0</v>
      </c>
      <c r="R412" s="141"/>
      <c r="S412" s="141"/>
      <c r="T412" s="141"/>
      <c r="U412" s="146"/>
    </row>
    <row r="413" spans="1:21" ht="12.75" hidden="1" x14ac:dyDescent="0.2">
      <c r="A413" s="141">
        <f t="shared" si="21"/>
        <v>411</v>
      </c>
      <c r="B413" s="104"/>
      <c r="C413" s="104"/>
      <c r="D413" s="104"/>
      <c r="E413" s="104"/>
      <c r="F413" s="141"/>
      <c r="G413" s="142"/>
      <c r="H413" s="142"/>
      <c r="I413" s="141"/>
      <c r="J413" s="143"/>
      <c r="K413" s="144"/>
      <c r="L413" s="144"/>
      <c r="M413" s="141"/>
      <c r="N413" s="145">
        <f t="shared" si="19"/>
        <v>0</v>
      </c>
      <c r="O413" s="141"/>
      <c r="P413" s="141"/>
      <c r="Q413" s="145">
        <f t="shared" si="20"/>
        <v>0</v>
      </c>
      <c r="R413" s="141"/>
      <c r="S413" s="141"/>
      <c r="T413" s="141"/>
      <c r="U413" s="146"/>
    </row>
    <row r="414" spans="1:21" ht="12.75" hidden="1" x14ac:dyDescent="0.2">
      <c r="A414" s="141">
        <f t="shared" si="21"/>
        <v>412</v>
      </c>
      <c r="B414" s="104"/>
      <c r="C414" s="104"/>
      <c r="D414" s="104"/>
      <c r="E414" s="104"/>
      <c r="F414" s="141"/>
      <c r="G414" s="142"/>
      <c r="H414" s="142"/>
      <c r="I414" s="141"/>
      <c r="J414" s="143"/>
      <c r="K414" s="144"/>
      <c r="L414" s="144"/>
      <c r="M414" s="141"/>
      <c r="N414" s="145">
        <f t="shared" si="19"/>
        <v>0</v>
      </c>
      <c r="O414" s="141"/>
      <c r="P414" s="141"/>
      <c r="Q414" s="145">
        <f t="shared" si="20"/>
        <v>0</v>
      </c>
      <c r="R414" s="141"/>
      <c r="S414" s="141"/>
      <c r="T414" s="141"/>
      <c r="U414" s="146"/>
    </row>
    <row r="415" spans="1:21" ht="12.75" hidden="1" x14ac:dyDescent="0.2">
      <c r="A415" s="141">
        <f t="shared" si="21"/>
        <v>413</v>
      </c>
      <c r="B415" s="104"/>
      <c r="C415" s="104"/>
      <c r="D415" s="104"/>
      <c r="E415" s="104"/>
      <c r="F415" s="141"/>
      <c r="G415" s="142"/>
      <c r="H415" s="142"/>
      <c r="I415" s="141"/>
      <c r="J415" s="143"/>
      <c r="K415" s="144"/>
      <c r="L415" s="144"/>
      <c r="M415" s="141"/>
      <c r="N415" s="145">
        <f t="shared" si="19"/>
        <v>0</v>
      </c>
      <c r="O415" s="141"/>
      <c r="P415" s="141"/>
      <c r="Q415" s="145">
        <f t="shared" si="20"/>
        <v>0</v>
      </c>
      <c r="R415" s="141"/>
      <c r="S415" s="141"/>
      <c r="T415" s="141"/>
      <c r="U415" s="146"/>
    </row>
    <row r="416" spans="1:21" ht="12.75" hidden="1" x14ac:dyDescent="0.2">
      <c r="A416" s="141">
        <f t="shared" si="21"/>
        <v>414</v>
      </c>
      <c r="B416" s="104"/>
      <c r="C416" s="104"/>
      <c r="D416" s="104"/>
      <c r="E416" s="104"/>
      <c r="F416" s="141"/>
      <c r="G416" s="142"/>
      <c r="H416" s="142"/>
      <c r="I416" s="141"/>
      <c r="J416" s="143"/>
      <c r="K416" s="144"/>
      <c r="L416" s="144"/>
      <c r="M416" s="141"/>
      <c r="N416" s="145">
        <f t="shared" si="19"/>
        <v>0</v>
      </c>
      <c r="O416" s="141"/>
      <c r="P416" s="141"/>
      <c r="Q416" s="145">
        <f t="shared" si="20"/>
        <v>0</v>
      </c>
      <c r="R416" s="141"/>
      <c r="S416" s="141"/>
      <c r="T416" s="141"/>
      <c r="U416" s="146"/>
    </row>
    <row r="417" spans="1:21" ht="12.75" hidden="1" x14ac:dyDescent="0.2">
      <c r="A417" s="141">
        <f t="shared" si="21"/>
        <v>415</v>
      </c>
      <c r="B417" s="104"/>
      <c r="C417" s="104"/>
      <c r="D417" s="104"/>
      <c r="E417" s="104"/>
      <c r="F417" s="141"/>
      <c r="G417" s="142"/>
      <c r="H417" s="142"/>
      <c r="I417" s="141"/>
      <c r="J417" s="143"/>
      <c r="K417" s="144"/>
      <c r="L417" s="144"/>
      <c r="M417" s="141"/>
      <c r="N417" s="145">
        <f t="shared" si="19"/>
        <v>0</v>
      </c>
      <c r="O417" s="141"/>
      <c r="P417" s="141"/>
      <c r="Q417" s="145">
        <f t="shared" si="20"/>
        <v>0</v>
      </c>
      <c r="R417" s="141"/>
      <c r="S417" s="141"/>
      <c r="T417" s="141"/>
      <c r="U417" s="146"/>
    </row>
    <row r="418" spans="1:21" ht="12.75" hidden="1" x14ac:dyDescent="0.2">
      <c r="A418" s="141">
        <f t="shared" si="21"/>
        <v>416</v>
      </c>
      <c r="B418" s="104"/>
      <c r="C418" s="104"/>
      <c r="D418" s="104"/>
      <c r="E418" s="104"/>
      <c r="F418" s="141"/>
      <c r="G418" s="142"/>
      <c r="H418" s="142"/>
      <c r="I418" s="141"/>
      <c r="J418" s="143"/>
      <c r="K418" s="144"/>
      <c r="L418" s="144"/>
      <c r="M418" s="141"/>
      <c r="N418" s="145">
        <f t="shared" si="19"/>
        <v>0</v>
      </c>
      <c r="O418" s="141"/>
      <c r="P418" s="141"/>
      <c r="Q418" s="145">
        <f t="shared" si="20"/>
        <v>0</v>
      </c>
      <c r="R418" s="141"/>
      <c r="S418" s="141"/>
      <c r="T418" s="141"/>
      <c r="U418" s="146"/>
    </row>
    <row r="419" spans="1:21" ht="12.75" hidden="1" x14ac:dyDescent="0.2">
      <c r="A419" s="141">
        <f t="shared" si="21"/>
        <v>417</v>
      </c>
      <c r="B419" s="104"/>
      <c r="C419" s="104"/>
      <c r="D419" s="104"/>
      <c r="E419" s="104"/>
      <c r="F419" s="141"/>
      <c r="G419" s="142"/>
      <c r="H419" s="142"/>
      <c r="I419" s="141"/>
      <c r="J419" s="143"/>
      <c r="K419" s="144"/>
      <c r="L419" s="144"/>
      <c r="M419" s="141"/>
      <c r="N419" s="145">
        <f t="shared" si="19"/>
        <v>0</v>
      </c>
      <c r="O419" s="141"/>
      <c r="P419" s="141"/>
      <c r="Q419" s="145">
        <f t="shared" si="20"/>
        <v>0</v>
      </c>
      <c r="R419" s="141"/>
      <c r="S419" s="141"/>
      <c r="T419" s="141"/>
      <c r="U419" s="146"/>
    </row>
    <row r="420" spans="1:21" ht="12.75" hidden="1" x14ac:dyDescent="0.2">
      <c r="A420" s="141">
        <f t="shared" si="21"/>
        <v>418</v>
      </c>
      <c r="B420" s="104"/>
      <c r="C420" s="104"/>
      <c r="D420" s="104"/>
      <c r="E420" s="104"/>
      <c r="F420" s="141"/>
      <c r="G420" s="142"/>
      <c r="H420" s="142"/>
      <c r="I420" s="141"/>
      <c r="J420" s="143"/>
      <c r="K420" s="144"/>
      <c r="L420" s="144"/>
      <c r="M420" s="141"/>
      <c r="N420" s="145">
        <f t="shared" si="19"/>
        <v>0</v>
      </c>
      <c r="O420" s="141"/>
      <c r="P420" s="141"/>
      <c r="Q420" s="145">
        <f t="shared" si="20"/>
        <v>0</v>
      </c>
      <c r="R420" s="141"/>
      <c r="S420" s="141"/>
      <c r="T420" s="141"/>
      <c r="U420" s="146"/>
    </row>
    <row r="421" spans="1:21" ht="12.75" hidden="1" x14ac:dyDescent="0.2">
      <c r="A421" s="141">
        <f t="shared" si="21"/>
        <v>419</v>
      </c>
      <c r="B421" s="104"/>
      <c r="C421" s="104"/>
      <c r="D421" s="104"/>
      <c r="E421" s="104"/>
      <c r="F421" s="141"/>
      <c r="G421" s="142"/>
      <c r="H421" s="142"/>
      <c r="I421" s="141"/>
      <c r="J421" s="143"/>
      <c r="K421" s="144"/>
      <c r="L421" s="144"/>
      <c r="M421" s="141"/>
      <c r="N421" s="145">
        <f t="shared" si="19"/>
        <v>0</v>
      </c>
      <c r="O421" s="141"/>
      <c r="P421" s="141"/>
      <c r="Q421" s="145">
        <f t="shared" si="20"/>
        <v>0</v>
      </c>
      <c r="R421" s="141"/>
      <c r="S421" s="141"/>
      <c r="T421" s="141"/>
      <c r="U421" s="146"/>
    </row>
    <row r="422" spans="1:21" ht="12.75" hidden="1" x14ac:dyDescent="0.2">
      <c r="A422" s="141">
        <f t="shared" si="21"/>
        <v>420</v>
      </c>
      <c r="B422" s="104"/>
      <c r="C422" s="104"/>
      <c r="D422" s="104"/>
      <c r="E422" s="104"/>
      <c r="F422" s="141"/>
      <c r="G422" s="142"/>
      <c r="H422" s="142"/>
      <c r="I422" s="141"/>
      <c r="J422" s="143"/>
      <c r="K422" s="144"/>
      <c r="L422" s="144"/>
      <c r="M422" s="141"/>
      <c r="N422" s="145">
        <f t="shared" si="19"/>
        <v>0</v>
      </c>
      <c r="O422" s="141"/>
      <c r="P422" s="141"/>
      <c r="Q422" s="145">
        <f t="shared" si="20"/>
        <v>0</v>
      </c>
      <c r="R422" s="141"/>
      <c r="S422" s="141"/>
      <c r="T422" s="141"/>
      <c r="U422" s="146"/>
    </row>
    <row r="423" spans="1:21" ht="12.75" hidden="1" x14ac:dyDescent="0.2">
      <c r="A423" s="141">
        <f t="shared" si="21"/>
        <v>421</v>
      </c>
      <c r="B423" s="104"/>
      <c r="C423" s="104"/>
      <c r="D423" s="104"/>
      <c r="E423" s="104"/>
      <c r="F423" s="141"/>
      <c r="G423" s="142"/>
      <c r="H423" s="142"/>
      <c r="I423" s="141"/>
      <c r="J423" s="143"/>
      <c r="K423" s="144"/>
      <c r="L423" s="144"/>
      <c r="M423" s="141"/>
      <c r="N423" s="145">
        <f t="shared" si="19"/>
        <v>0</v>
      </c>
      <c r="O423" s="141"/>
      <c r="P423" s="141"/>
      <c r="Q423" s="145">
        <f t="shared" si="20"/>
        <v>0</v>
      </c>
      <c r="R423" s="141"/>
      <c r="S423" s="141"/>
      <c r="T423" s="141"/>
      <c r="U423" s="146"/>
    </row>
    <row r="424" spans="1:21" ht="12.75" hidden="1" x14ac:dyDescent="0.2">
      <c r="A424" s="141">
        <f t="shared" si="21"/>
        <v>422</v>
      </c>
      <c r="B424" s="104"/>
      <c r="C424" s="104"/>
      <c r="D424" s="104"/>
      <c r="E424" s="104"/>
      <c r="F424" s="141"/>
      <c r="G424" s="142"/>
      <c r="H424" s="142"/>
      <c r="I424" s="141"/>
      <c r="J424" s="143"/>
      <c r="K424" s="144"/>
      <c r="L424" s="144"/>
      <c r="M424" s="141"/>
      <c r="N424" s="145">
        <f t="shared" si="19"/>
        <v>0</v>
      </c>
      <c r="O424" s="141"/>
      <c r="P424" s="141"/>
      <c r="Q424" s="145">
        <f t="shared" si="20"/>
        <v>0</v>
      </c>
      <c r="R424" s="141"/>
      <c r="S424" s="141"/>
      <c r="T424" s="141"/>
      <c r="U424" s="146"/>
    </row>
    <row r="425" spans="1:21" ht="12.75" hidden="1" x14ac:dyDescent="0.2">
      <c r="A425" s="141">
        <f t="shared" si="21"/>
        <v>423</v>
      </c>
      <c r="B425" s="104"/>
      <c r="C425" s="104"/>
      <c r="D425" s="104"/>
      <c r="E425" s="104"/>
      <c r="F425" s="141"/>
      <c r="G425" s="142"/>
      <c r="H425" s="142"/>
      <c r="I425" s="141"/>
      <c r="J425" s="143"/>
      <c r="K425" s="144"/>
      <c r="L425" s="144"/>
      <c r="M425" s="141"/>
      <c r="N425" s="145">
        <f t="shared" si="19"/>
        <v>0</v>
      </c>
      <c r="O425" s="141"/>
      <c r="P425" s="141"/>
      <c r="Q425" s="145">
        <f t="shared" si="20"/>
        <v>0</v>
      </c>
      <c r="R425" s="141"/>
      <c r="S425" s="141"/>
      <c r="T425" s="141"/>
      <c r="U425" s="146"/>
    </row>
    <row r="426" spans="1:21" ht="12.75" hidden="1" x14ac:dyDescent="0.2">
      <c r="A426" s="141">
        <f t="shared" si="21"/>
        <v>424</v>
      </c>
      <c r="B426" s="104"/>
      <c r="C426" s="104"/>
      <c r="D426" s="104"/>
      <c r="E426" s="104"/>
      <c r="F426" s="141"/>
      <c r="G426" s="142"/>
      <c r="H426" s="142"/>
      <c r="I426" s="141"/>
      <c r="J426" s="143"/>
      <c r="K426" s="144"/>
      <c r="L426" s="144"/>
      <c r="M426" s="141"/>
      <c r="N426" s="145">
        <f t="shared" si="19"/>
        <v>0</v>
      </c>
      <c r="O426" s="141"/>
      <c r="P426" s="141"/>
      <c r="Q426" s="145">
        <f t="shared" si="20"/>
        <v>0</v>
      </c>
      <c r="R426" s="141"/>
      <c r="S426" s="141"/>
      <c r="T426" s="141"/>
      <c r="U426" s="146"/>
    </row>
    <row r="427" spans="1:21" ht="12.75" hidden="1" x14ac:dyDescent="0.2">
      <c r="A427" s="141">
        <f t="shared" si="21"/>
        <v>425</v>
      </c>
      <c r="B427" s="104"/>
      <c r="C427" s="104"/>
      <c r="D427" s="104"/>
      <c r="E427" s="104"/>
      <c r="F427" s="141"/>
      <c r="G427" s="142"/>
      <c r="H427" s="142"/>
      <c r="I427" s="141"/>
      <c r="J427" s="143"/>
      <c r="K427" s="144"/>
      <c r="L427" s="144"/>
      <c r="M427" s="141"/>
      <c r="N427" s="145">
        <f t="shared" si="19"/>
        <v>0</v>
      </c>
      <c r="O427" s="141"/>
      <c r="P427" s="141"/>
      <c r="Q427" s="145">
        <f t="shared" si="20"/>
        <v>0</v>
      </c>
      <c r="R427" s="141"/>
      <c r="S427" s="141"/>
      <c r="T427" s="141"/>
      <c r="U427" s="146"/>
    </row>
    <row r="428" spans="1:21" ht="12.75" hidden="1" x14ac:dyDescent="0.2">
      <c r="A428" s="141">
        <f t="shared" si="21"/>
        <v>426</v>
      </c>
      <c r="B428" s="104"/>
      <c r="C428" s="104"/>
      <c r="D428" s="104"/>
      <c r="E428" s="104"/>
      <c r="F428" s="141"/>
      <c r="G428" s="142"/>
      <c r="H428" s="142"/>
      <c r="I428" s="141"/>
      <c r="J428" s="143"/>
      <c r="K428" s="144"/>
      <c r="L428" s="144"/>
      <c r="M428" s="141"/>
      <c r="N428" s="145">
        <f t="shared" si="19"/>
        <v>0</v>
      </c>
      <c r="O428" s="141"/>
      <c r="P428" s="141"/>
      <c r="Q428" s="145">
        <f t="shared" si="20"/>
        <v>0</v>
      </c>
      <c r="R428" s="141"/>
      <c r="S428" s="141"/>
      <c r="T428" s="141"/>
      <c r="U428" s="146"/>
    </row>
    <row r="429" spans="1:21" ht="12.75" hidden="1" x14ac:dyDescent="0.2">
      <c r="A429" s="141">
        <f t="shared" si="21"/>
        <v>427</v>
      </c>
      <c r="B429" s="104"/>
      <c r="C429" s="104"/>
      <c r="D429" s="104"/>
      <c r="E429" s="104"/>
      <c r="F429" s="141"/>
      <c r="G429" s="142"/>
      <c r="H429" s="142"/>
      <c r="I429" s="141"/>
      <c r="J429" s="143"/>
      <c r="K429" s="144"/>
      <c r="L429" s="144"/>
      <c r="M429" s="141"/>
      <c r="N429" s="145">
        <f t="shared" si="19"/>
        <v>0</v>
      </c>
      <c r="O429" s="141"/>
      <c r="P429" s="141"/>
      <c r="Q429" s="145">
        <f t="shared" si="20"/>
        <v>0</v>
      </c>
      <c r="R429" s="141"/>
      <c r="S429" s="141"/>
      <c r="T429" s="141"/>
      <c r="U429" s="146"/>
    </row>
    <row r="430" spans="1:21" ht="12.75" hidden="1" x14ac:dyDescent="0.2">
      <c r="A430" s="141">
        <f t="shared" si="21"/>
        <v>428</v>
      </c>
      <c r="B430" s="104"/>
      <c r="C430" s="104"/>
      <c r="D430" s="104"/>
      <c r="E430" s="104"/>
      <c r="F430" s="141"/>
      <c r="G430" s="142"/>
      <c r="H430" s="142"/>
      <c r="I430" s="141"/>
      <c r="J430" s="143"/>
      <c r="K430" s="144"/>
      <c r="L430" s="144"/>
      <c r="M430" s="141"/>
      <c r="N430" s="145">
        <f t="shared" si="19"/>
        <v>0</v>
      </c>
      <c r="O430" s="141"/>
      <c r="P430" s="141"/>
      <c r="Q430" s="145">
        <f t="shared" si="20"/>
        <v>0</v>
      </c>
      <c r="R430" s="141"/>
      <c r="S430" s="141"/>
      <c r="T430" s="141"/>
      <c r="U430" s="146"/>
    </row>
    <row r="431" spans="1:21" ht="12.75" hidden="1" x14ac:dyDescent="0.2">
      <c r="A431" s="141">
        <f t="shared" si="21"/>
        <v>429</v>
      </c>
      <c r="B431" s="104"/>
      <c r="C431" s="104"/>
      <c r="D431" s="104"/>
      <c r="E431" s="104"/>
      <c r="F431" s="141"/>
      <c r="G431" s="142"/>
      <c r="H431" s="142"/>
      <c r="I431" s="141"/>
      <c r="J431" s="143"/>
      <c r="K431" s="144"/>
      <c r="L431" s="144"/>
      <c r="M431" s="141"/>
      <c r="N431" s="145">
        <f t="shared" si="19"/>
        <v>0</v>
      </c>
      <c r="O431" s="141"/>
      <c r="P431" s="141"/>
      <c r="Q431" s="145">
        <f t="shared" si="20"/>
        <v>0</v>
      </c>
      <c r="R431" s="141"/>
      <c r="S431" s="141"/>
      <c r="T431" s="141"/>
      <c r="U431" s="146"/>
    </row>
    <row r="432" spans="1:21" ht="12.75" hidden="1" x14ac:dyDescent="0.2">
      <c r="A432" s="141">
        <f t="shared" si="21"/>
        <v>430</v>
      </c>
      <c r="B432" s="104"/>
      <c r="C432" s="104"/>
      <c r="D432" s="104"/>
      <c r="E432" s="104"/>
      <c r="F432" s="141"/>
      <c r="G432" s="142"/>
      <c r="H432" s="142"/>
      <c r="I432" s="141"/>
      <c r="J432" s="143"/>
      <c r="K432" s="144"/>
      <c r="L432" s="144"/>
      <c r="M432" s="141"/>
      <c r="N432" s="145">
        <f t="shared" si="19"/>
        <v>0</v>
      </c>
      <c r="O432" s="141"/>
      <c r="P432" s="141"/>
      <c r="Q432" s="145">
        <f t="shared" si="20"/>
        <v>0</v>
      </c>
      <c r="R432" s="141"/>
      <c r="S432" s="141"/>
      <c r="T432" s="141"/>
      <c r="U432" s="146"/>
    </row>
    <row r="433" spans="1:21" ht="12.75" hidden="1" x14ac:dyDescent="0.2">
      <c r="A433" s="141">
        <f t="shared" si="21"/>
        <v>431</v>
      </c>
      <c r="B433" s="104"/>
      <c r="C433" s="104"/>
      <c r="D433" s="104"/>
      <c r="E433" s="104"/>
      <c r="F433" s="141"/>
      <c r="G433" s="142"/>
      <c r="H433" s="142"/>
      <c r="I433" s="141"/>
      <c r="J433" s="143"/>
      <c r="K433" s="144"/>
      <c r="L433" s="144"/>
      <c r="M433" s="141"/>
      <c r="N433" s="145">
        <f t="shared" si="19"/>
        <v>0</v>
      </c>
      <c r="O433" s="141"/>
      <c r="P433" s="141"/>
      <c r="Q433" s="145">
        <f t="shared" si="20"/>
        <v>0</v>
      </c>
      <c r="R433" s="141"/>
      <c r="S433" s="141"/>
      <c r="T433" s="141"/>
      <c r="U433" s="146"/>
    </row>
    <row r="434" spans="1:21" ht="12.75" hidden="1" x14ac:dyDescent="0.2">
      <c r="A434" s="141">
        <f t="shared" si="21"/>
        <v>432</v>
      </c>
      <c r="B434" s="104"/>
      <c r="C434" s="104"/>
      <c r="D434" s="104"/>
      <c r="E434" s="104"/>
      <c r="F434" s="141"/>
      <c r="G434" s="142"/>
      <c r="H434" s="142"/>
      <c r="I434" s="141"/>
      <c r="J434" s="143"/>
      <c r="K434" s="144"/>
      <c r="L434" s="144"/>
      <c r="M434" s="141"/>
      <c r="N434" s="145">
        <f t="shared" si="19"/>
        <v>0</v>
      </c>
      <c r="O434" s="141"/>
      <c r="P434" s="141"/>
      <c r="Q434" s="145">
        <f t="shared" si="20"/>
        <v>0</v>
      </c>
      <c r="R434" s="141"/>
      <c r="S434" s="141"/>
      <c r="T434" s="141"/>
      <c r="U434" s="146"/>
    </row>
    <row r="435" spans="1:21" ht="12.75" hidden="1" x14ac:dyDescent="0.2">
      <c r="A435" s="141">
        <f t="shared" si="21"/>
        <v>433</v>
      </c>
      <c r="B435" s="104"/>
      <c r="C435" s="104"/>
      <c r="D435" s="104"/>
      <c r="E435" s="104"/>
      <c r="F435" s="141"/>
      <c r="G435" s="142"/>
      <c r="H435" s="142"/>
      <c r="I435" s="141"/>
      <c r="J435" s="143"/>
      <c r="K435" s="144"/>
      <c r="L435" s="144"/>
      <c r="M435" s="141"/>
      <c r="N435" s="145">
        <f t="shared" si="19"/>
        <v>0</v>
      </c>
      <c r="O435" s="141"/>
      <c r="P435" s="141"/>
      <c r="Q435" s="145">
        <f t="shared" si="20"/>
        <v>0</v>
      </c>
      <c r="R435" s="141"/>
      <c r="S435" s="141"/>
      <c r="T435" s="141"/>
      <c r="U435" s="146"/>
    </row>
    <row r="436" spans="1:21" ht="12.75" hidden="1" x14ac:dyDescent="0.2">
      <c r="A436" s="141">
        <f t="shared" si="21"/>
        <v>434</v>
      </c>
      <c r="B436" s="104"/>
      <c r="C436" s="104"/>
      <c r="D436" s="104"/>
      <c r="E436" s="104"/>
      <c r="F436" s="141"/>
      <c r="G436" s="142"/>
      <c r="H436" s="142"/>
      <c r="I436" s="141"/>
      <c r="J436" s="143"/>
      <c r="K436" s="144"/>
      <c r="L436" s="144"/>
      <c r="M436" s="141"/>
      <c r="N436" s="145">
        <f t="shared" si="19"/>
        <v>0</v>
      </c>
      <c r="O436" s="141"/>
      <c r="P436" s="141"/>
      <c r="Q436" s="145">
        <f t="shared" si="20"/>
        <v>0</v>
      </c>
      <c r="R436" s="141"/>
      <c r="S436" s="141"/>
      <c r="T436" s="141"/>
      <c r="U436" s="146"/>
    </row>
    <row r="437" spans="1:21" ht="12.75" hidden="1" x14ac:dyDescent="0.2">
      <c r="A437" s="141">
        <f t="shared" si="21"/>
        <v>435</v>
      </c>
      <c r="B437" s="104"/>
      <c r="C437" s="104"/>
      <c r="D437" s="104"/>
      <c r="E437" s="104"/>
      <c r="F437" s="141"/>
      <c r="G437" s="142"/>
      <c r="H437" s="142"/>
      <c r="I437" s="141"/>
      <c r="J437" s="143"/>
      <c r="K437" s="144"/>
      <c r="L437" s="144"/>
      <c r="M437" s="141"/>
      <c r="N437" s="145">
        <f t="shared" si="19"/>
        <v>0</v>
      </c>
      <c r="O437" s="141"/>
      <c r="P437" s="141"/>
      <c r="Q437" s="145">
        <f t="shared" si="20"/>
        <v>0</v>
      </c>
      <c r="R437" s="141"/>
      <c r="S437" s="141"/>
      <c r="T437" s="141"/>
      <c r="U437" s="146"/>
    </row>
    <row r="438" spans="1:21" ht="12.75" hidden="1" x14ac:dyDescent="0.2">
      <c r="A438" s="141">
        <f t="shared" si="21"/>
        <v>436</v>
      </c>
      <c r="B438" s="104"/>
      <c r="C438" s="104"/>
      <c r="D438" s="104"/>
      <c r="E438" s="104"/>
      <c r="F438" s="141"/>
      <c r="G438" s="142"/>
      <c r="H438" s="142"/>
      <c r="I438" s="141"/>
      <c r="J438" s="143"/>
      <c r="K438" s="144"/>
      <c r="L438" s="144"/>
      <c r="M438" s="141"/>
      <c r="N438" s="145">
        <f t="shared" si="19"/>
        <v>0</v>
      </c>
      <c r="O438" s="141"/>
      <c r="P438" s="141"/>
      <c r="Q438" s="145">
        <f t="shared" si="20"/>
        <v>0</v>
      </c>
      <c r="R438" s="141"/>
      <c r="S438" s="141"/>
      <c r="T438" s="141"/>
      <c r="U438" s="146"/>
    </row>
    <row r="439" spans="1:21" ht="12.75" hidden="1" x14ac:dyDescent="0.2">
      <c r="A439" s="141">
        <f t="shared" si="21"/>
        <v>437</v>
      </c>
      <c r="B439" s="104"/>
      <c r="C439" s="104"/>
      <c r="D439" s="104"/>
      <c r="E439" s="104"/>
      <c r="F439" s="141"/>
      <c r="G439" s="142"/>
      <c r="H439" s="142"/>
      <c r="I439" s="141"/>
      <c r="J439" s="143"/>
      <c r="K439" s="144"/>
      <c r="L439" s="144"/>
      <c r="M439" s="141"/>
      <c r="N439" s="145">
        <f t="shared" si="19"/>
        <v>0</v>
      </c>
      <c r="O439" s="141"/>
      <c r="P439" s="141"/>
      <c r="Q439" s="145">
        <f t="shared" si="20"/>
        <v>0</v>
      </c>
      <c r="R439" s="141"/>
      <c r="S439" s="141"/>
      <c r="T439" s="141"/>
      <c r="U439" s="146"/>
    </row>
    <row r="440" spans="1:21" ht="12.75" hidden="1" x14ac:dyDescent="0.2">
      <c r="A440" s="141">
        <f t="shared" si="21"/>
        <v>438</v>
      </c>
      <c r="B440" s="104"/>
      <c r="C440" s="104"/>
      <c r="D440" s="104"/>
      <c r="E440" s="104"/>
      <c r="F440" s="141"/>
      <c r="G440" s="142"/>
      <c r="H440" s="142"/>
      <c r="I440" s="141"/>
      <c r="J440" s="143"/>
      <c r="K440" s="144"/>
      <c r="L440" s="144"/>
      <c r="M440" s="141"/>
      <c r="N440" s="145">
        <f t="shared" si="19"/>
        <v>0</v>
      </c>
      <c r="O440" s="141"/>
      <c r="P440" s="141"/>
      <c r="Q440" s="145">
        <f t="shared" si="20"/>
        <v>0</v>
      </c>
      <c r="R440" s="141"/>
      <c r="S440" s="141"/>
      <c r="T440" s="141"/>
      <c r="U440" s="146"/>
    </row>
    <row r="441" spans="1:21" ht="12.75" hidden="1" x14ac:dyDescent="0.2">
      <c r="A441" s="141">
        <f t="shared" si="21"/>
        <v>439</v>
      </c>
      <c r="B441" s="104"/>
      <c r="C441" s="104"/>
      <c r="D441" s="104"/>
      <c r="E441" s="104"/>
      <c r="F441" s="141"/>
      <c r="G441" s="142"/>
      <c r="H441" s="142"/>
      <c r="I441" s="141"/>
      <c r="J441" s="143"/>
      <c r="K441" s="144"/>
      <c r="L441" s="144"/>
      <c r="M441" s="141"/>
      <c r="N441" s="145">
        <f t="shared" si="19"/>
        <v>0</v>
      </c>
      <c r="O441" s="141"/>
      <c r="P441" s="141"/>
      <c r="Q441" s="145">
        <f t="shared" si="20"/>
        <v>0</v>
      </c>
      <c r="R441" s="141"/>
      <c r="S441" s="141"/>
      <c r="T441" s="141"/>
      <c r="U441" s="146"/>
    </row>
    <row r="442" spans="1:21" ht="12.75" hidden="1" x14ac:dyDescent="0.2">
      <c r="A442" s="141">
        <f t="shared" si="21"/>
        <v>440</v>
      </c>
      <c r="B442" s="104"/>
      <c r="C442" s="104"/>
      <c r="D442" s="104"/>
      <c r="E442" s="104"/>
      <c r="F442" s="141"/>
      <c r="G442" s="142"/>
      <c r="H442" s="142"/>
      <c r="I442" s="141"/>
      <c r="J442" s="143"/>
      <c r="K442" s="144"/>
      <c r="L442" s="144"/>
      <c r="M442" s="141"/>
      <c r="N442" s="145">
        <f t="shared" si="19"/>
        <v>0</v>
      </c>
      <c r="O442" s="141"/>
      <c r="P442" s="141"/>
      <c r="Q442" s="145">
        <f t="shared" si="20"/>
        <v>0</v>
      </c>
      <c r="R442" s="141"/>
      <c r="S442" s="141"/>
      <c r="T442" s="141"/>
      <c r="U442" s="146"/>
    </row>
    <row r="443" spans="1:21" ht="12.75" hidden="1" x14ac:dyDescent="0.2">
      <c r="A443" s="141">
        <f t="shared" si="21"/>
        <v>441</v>
      </c>
      <c r="B443" s="104"/>
      <c r="C443" s="104"/>
      <c r="D443" s="104"/>
      <c r="E443" s="104"/>
      <c r="F443" s="141"/>
      <c r="G443" s="142"/>
      <c r="H443" s="142"/>
      <c r="I443" s="141"/>
      <c r="J443" s="143"/>
      <c r="K443" s="144"/>
      <c r="L443" s="144"/>
      <c r="M443" s="141"/>
      <c r="N443" s="145">
        <f t="shared" si="19"/>
        <v>0</v>
      </c>
      <c r="O443" s="141"/>
      <c r="P443" s="141"/>
      <c r="Q443" s="145">
        <f t="shared" si="20"/>
        <v>0</v>
      </c>
      <c r="R443" s="141"/>
      <c r="S443" s="141"/>
      <c r="T443" s="141"/>
      <c r="U443" s="146"/>
    </row>
    <row r="444" spans="1:21" ht="12.75" hidden="1" x14ac:dyDescent="0.2">
      <c r="A444" s="141">
        <f t="shared" si="21"/>
        <v>442</v>
      </c>
      <c r="B444" s="104"/>
      <c r="C444" s="104"/>
      <c r="D444" s="104"/>
      <c r="E444" s="104"/>
      <c r="F444" s="141"/>
      <c r="G444" s="142"/>
      <c r="H444" s="142"/>
      <c r="I444" s="141"/>
      <c r="J444" s="143"/>
      <c r="K444" s="144"/>
      <c r="L444" s="144"/>
      <c r="M444" s="141"/>
      <c r="N444" s="145">
        <f t="shared" si="19"/>
        <v>0</v>
      </c>
      <c r="O444" s="141"/>
      <c r="P444" s="141"/>
      <c r="Q444" s="145">
        <f t="shared" si="20"/>
        <v>0</v>
      </c>
      <c r="R444" s="141"/>
      <c r="S444" s="141"/>
      <c r="T444" s="141"/>
      <c r="U444" s="146"/>
    </row>
    <row r="445" spans="1:21" ht="12.75" hidden="1" x14ac:dyDescent="0.2">
      <c r="A445" s="141">
        <f t="shared" si="21"/>
        <v>443</v>
      </c>
      <c r="B445" s="104"/>
      <c r="C445" s="104"/>
      <c r="D445" s="104"/>
      <c r="E445" s="104"/>
      <c r="F445" s="141"/>
      <c r="G445" s="142"/>
      <c r="H445" s="142"/>
      <c r="I445" s="141"/>
      <c r="J445" s="143"/>
      <c r="K445" s="144"/>
      <c r="L445" s="144"/>
      <c r="M445" s="141"/>
      <c r="N445" s="145">
        <f t="shared" si="19"/>
        <v>0</v>
      </c>
      <c r="O445" s="141"/>
      <c r="P445" s="141"/>
      <c r="Q445" s="145">
        <f t="shared" si="20"/>
        <v>0</v>
      </c>
      <c r="R445" s="141"/>
      <c r="S445" s="141"/>
      <c r="T445" s="141"/>
      <c r="U445" s="146"/>
    </row>
    <row r="446" spans="1:21" ht="12.75" hidden="1" x14ac:dyDescent="0.2">
      <c r="A446" s="141">
        <f t="shared" si="21"/>
        <v>444</v>
      </c>
      <c r="B446" s="104"/>
      <c r="C446" s="104"/>
      <c r="D446" s="104"/>
      <c r="E446" s="104"/>
      <c r="F446" s="141"/>
      <c r="G446" s="142"/>
      <c r="H446" s="142"/>
      <c r="I446" s="141"/>
      <c r="J446" s="143"/>
      <c r="K446" s="144"/>
      <c r="L446" s="144"/>
      <c r="M446" s="141"/>
      <c r="N446" s="145">
        <f t="shared" si="19"/>
        <v>0</v>
      </c>
      <c r="O446" s="141"/>
      <c r="P446" s="141"/>
      <c r="Q446" s="145">
        <f t="shared" si="20"/>
        <v>0</v>
      </c>
      <c r="R446" s="141"/>
      <c r="S446" s="141"/>
      <c r="T446" s="141"/>
      <c r="U446" s="146"/>
    </row>
    <row r="447" spans="1:21" ht="12.75" hidden="1" x14ac:dyDescent="0.2">
      <c r="A447" s="141">
        <f t="shared" si="21"/>
        <v>445</v>
      </c>
      <c r="B447" s="104"/>
      <c r="C447" s="104"/>
      <c r="D447" s="104"/>
      <c r="E447" s="104"/>
      <c r="F447" s="141"/>
      <c r="G447" s="142"/>
      <c r="H447" s="142"/>
      <c r="I447" s="141"/>
      <c r="J447" s="143"/>
      <c r="K447" s="144"/>
      <c r="L447" s="144"/>
      <c r="M447" s="141"/>
      <c r="N447" s="145">
        <f t="shared" si="19"/>
        <v>0</v>
      </c>
      <c r="O447" s="141"/>
      <c r="P447" s="141"/>
      <c r="Q447" s="145">
        <f t="shared" si="20"/>
        <v>0</v>
      </c>
      <c r="R447" s="141"/>
      <c r="S447" s="141"/>
      <c r="T447" s="141"/>
      <c r="U447" s="146"/>
    </row>
    <row r="448" spans="1:21" ht="12.75" hidden="1" x14ac:dyDescent="0.2">
      <c r="A448" s="141">
        <f t="shared" si="21"/>
        <v>446</v>
      </c>
      <c r="B448" s="104"/>
      <c r="C448" s="104"/>
      <c r="D448" s="104"/>
      <c r="E448" s="104"/>
      <c r="F448" s="141"/>
      <c r="G448" s="142"/>
      <c r="H448" s="142"/>
      <c r="I448" s="141"/>
      <c r="J448" s="143"/>
      <c r="K448" s="144"/>
      <c r="L448" s="144"/>
      <c r="M448" s="141"/>
      <c r="N448" s="145">
        <f t="shared" si="19"/>
        <v>0</v>
      </c>
      <c r="O448" s="141"/>
      <c r="P448" s="141"/>
      <c r="Q448" s="145">
        <f t="shared" si="20"/>
        <v>0</v>
      </c>
      <c r="R448" s="141"/>
      <c r="S448" s="141"/>
      <c r="T448" s="141"/>
      <c r="U448" s="146"/>
    </row>
    <row r="449" spans="1:21" ht="12.75" hidden="1" x14ac:dyDescent="0.2">
      <c r="A449" s="141">
        <f t="shared" si="21"/>
        <v>447</v>
      </c>
      <c r="B449" s="104"/>
      <c r="C449" s="104"/>
      <c r="D449" s="104"/>
      <c r="E449" s="104"/>
      <c r="F449" s="141"/>
      <c r="G449" s="142"/>
      <c r="H449" s="142"/>
      <c r="I449" s="141"/>
      <c r="J449" s="143"/>
      <c r="K449" s="144"/>
      <c r="L449" s="144"/>
      <c r="M449" s="141"/>
      <c r="N449" s="145">
        <f t="shared" si="19"/>
        <v>0</v>
      </c>
      <c r="O449" s="141"/>
      <c r="P449" s="141"/>
      <c r="Q449" s="145">
        <f t="shared" si="20"/>
        <v>0</v>
      </c>
      <c r="R449" s="141"/>
      <c r="S449" s="141"/>
      <c r="T449" s="141"/>
      <c r="U449" s="146"/>
    </row>
    <row r="450" spans="1:21" ht="12.75" hidden="1" x14ac:dyDescent="0.2">
      <c r="A450" s="141">
        <f t="shared" si="21"/>
        <v>448</v>
      </c>
      <c r="B450" s="104"/>
      <c r="C450" s="104"/>
      <c r="D450" s="104"/>
      <c r="E450" s="104"/>
      <c r="F450" s="141"/>
      <c r="G450" s="142"/>
      <c r="H450" s="142"/>
      <c r="I450" s="141"/>
      <c r="J450" s="143"/>
      <c r="K450" s="144"/>
      <c r="L450" s="144"/>
      <c r="M450" s="141"/>
      <c r="N450" s="145">
        <f t="shared" si="19"/>
        <v>0</v>
      </c>
      <c r="O450" s="141"/>
      <c r="P450" s="141"/>
      <c r="Q450" s="145">
        <f t="shared" si="20"/>
        <v>0</v>
      </c>
      <c r="R450" s="141"/>
      <c r="S450" s="141"/>
      <c r="T450" s="141"/>
      <c r="U450" s="146"/>
    </row>
    <row r="451" spans="1:21" ht="12.75" hidden="1" x14ac:dyDescent="0.2">
      <c r="A451" s="141">
        <f t="shared" si="21"/>
        <v>449</v>
      </c>
      <c r="B451" s="104"/>
      <c r="C451" s="104"/>
      <c r="D451" s="104"/>
      <c r="E451" s="104"/>
      <c r="F451" s="141"/>
      <c r="G451" s="142"/>
      <c r="H451" s="142"/>
      <c r="I451" s="141"/>
      <c r="J451" s="143"/>
      <c r="K451" s="144"/>
      <c r="L451" s="144"/>
      <c r="M451" s="141"/>
      <c r="N451" s="145">
        <f t="shared" si="19"/>
        <v>0</v>
      </c>
      <c r="O451" s="141"/>
      <c r="P451" s="141"/>
      <c r="Q451" s="145">
        <f t="shared" si="20"/>
        <v>0</v>
      </c>
      <c r="R451" s="141"/>
      <c r="S451" s="141"/>
      <c r="T451" s="141"/>
      <c r="U451" s="146"/>
    </row>
    <row r="452" spans="1:21" ht="12.75" hidden="1" x14ac:dyDescent="0.2">
      <c r="A452" s="141">
        <f t="shared" si="21"/>
        <v>450</v>
      </c>
      <c r="B452" s="104"/>
      <c r="C452" s="104"/>
      <c r="D452" s="104"/>
      <c r="E452" s="104"/>
      <c r="F452" s="141"/>
      <c r="G452" s="142"/>
      <c r="H452" s="142"/>
      <c r="I452" s="141"/>
      <c r="J452" s="143"/>
      <c r="K452" s="144"/>
      <c r="L452" s="144"/>
      <c r="M452" s="141"/>
      <c r="N452" s="145">
        <f t="shared" ref="N452:N502" si="22">K452+L452+M452</f>
        <v>0</v>
      </c>
      <c r="O452" s="141"/>
      <c r="P452" s="141"/>
      <c r="Q452" s="145">
        <f t="shared" ref="Q452:Q502" si="23">N452</f>
        <v>0</v>
      </c>
      <c r="R452" s="141"/>
      <c r="S452" s="141"/>
      <c r="T452" s="141"/>
      <c r="U452" s="146"/>
    </row>
    <row r="453" spans="1:21" ht="12.75" hidden="1" x14ac:dyDescent="0.2">
      <c r="A453" s="141">
        <f t="shared" ref="A453:A502" si="24">A452+1</f>
        <v>451</v>
      </c>
      <c r="B453" s="104"/>
      <c r="C453" s="104"/>
      <c r="D453" s="104"/>
      <c r="E453" s="104"/>
      <c r="F453" s="141"/>
      <c r="G453" s="142"/>
      <c r="H453" s="142"/>
      <c r="I453" s="141"/>
      <c r="J453" s="143"/>
      <c r="K453" s="144"/>
      <c r="L453" s="144"/>
      <c r="M453" s="141"/>
      <c r="N453" s="145">
        <f t="shared" si="22"/>
        <v>0</v>
      </c>
      <c r="O453" s="141"/>
      <c r="P453" s="141"/>
      <c r="Q453" s="145">
        <f t="shared" si="23"/>
        <v>0</v>
      </c>
      <c r="R453" s="141"/>
      <c r="S453" s="141"/>
      <c r="T453" s="141"/>
      <c r="U453" s="146"/>
    </row>
    <row r="454" spans="1:21" ht="12.75" hidden="1" x14ac:dyDescent="0.2">
      <c r="A454" s="141">
        <f t="shared" si="24"/>
        <v>452</v>
      </c>
      <c r="B454" s="104"/>
      <c r="C454" s="104"/>
      <c r="D454" s="104"/>
      <c r="E454" s="104"/>
      <c r="F454" s="141"/>
      <c r="G454" s="142"/>
      <c r="H454" s="142"/>
      <c r="I454" s="141"/>
      <c r="J454" s="143"/>
      <c r="K454" s="144"/>
      <c r="L454" s="144"/>
      <c r="M454" s="141"/>
      <c r="N454" s="145">
        <f t="shared" si="22"/>
        <v>0</v>
      </c>
      <c r="O454" s="141"/>
      <c r="P454" s="141"/>
      <c r="Q454" s="145">
        <f t="shared" si="23"/>
        <v>0</v>
      </c>
      <c r="R454" s="141"/>
      <c r="S454" s="141"/>
      <c r="T454" s="141"/>
      <c r="U454" s="146"/>
    </row>
    <row r="455" spans="1:21" ht="12.75" hidden="1" x14ac:dyDescent="0.2">
      <c r="A455" s="141">
        <f t="shared" si="24"/>
        <v>453</v>
      </c>
      <c r="B455" s="104"/>
      <c r="C455" s="104"/>
      <c r="D455" s="104"/>
      <c r="E455" s="104"/>
      <c r="F455" s="141"/>
      <c r="G455" s="142"/>
      <c r="H455" s="142"/>
      <c r="I455" s="141"/>
      <c r="J455" s="143"/>
      <c r="K455" s="144"/>
      <c r="L455" s="144"/>
      <c r="M455" s="141"/>
      <c r="N455" s="145">
        <f t="shared" si="22"/>
        <v>0</v>
      </c>
      <c r="O455" s="141"/>
      <c r="P455" s="141"/>
      <c r="Q455" s="145">
        <f t="shared" si="23"/>
        <v>0</v>
      </c>
      <c r="R455" s="141"/>
      <c r="S455" s="141"/>
      <c r="T455" s="141"/>
      <c r="U455" s="146"/>
    </row>
    <row r="456" spans="1:21" ht="12.75" hidden="1" x14ac:dyDescent="0.2">
      <c r="A456" s="141">
        <f t="shared" si="24"/>
        <v>454</v>
      </c>
      <c r="B456" s="104"/>
      <c r="C456" s="104"/>
      <c r="D456" s="104"/>
      <c r="E456" s="104"/>
      <c r="F456" s="141"/>
      <c r="G456" s="142"/>
      <c r="H456" s="142"/>
      <c r="I456" s="141"/>
      <c r="J456" s="143"/>
      <c r="K456" s="144"/>
      <c r="L456" s="144"/>
      <c r="M456" s="141"/>
      <c r="N456" s="145">
        <f t="shared" si="22"/>
        <v>0</v>
      </c>
      <c r="O456" s="141"/>
      <c r="P456" s="141"/>
      <c r="Q456" s="145">
        <f t="shared" si="23"/>
        <v>0</v>
      </c>
      <c r="R456" s="141"/>
      <c r="S456" s="141"/>
      <c r="T456" s="141"/>
      <c r="U456" s="146"/>
    </row>
    <row r="457" spans="1:21" ht="12.75" hidden="1" x14ac:dyDescent="0.2">
      <c r="A457" s="141">
        <f t="shared" si="24"/>
        <v>455</v>
      </c>
      <c r="B457" s="104"/>
      <c r="C457" s="104"/>
      <c r="D457" s="104"/>
      <c r="E457" s="104"/>
      <c r="F457" s="141"/>
      <c r="G457" s="142"/>
      <c r="H457" s="142"/>
      <c r="I457" s="141"/>
      <c r="J457" s="143"/>
      <c r="K457" s="144"/>
      <c r="L457" s="144"/>
      <c r="M457" s="141"/>
      <c r="N457" s="145">
        <f t="shared" si="22"/>
        <v>0</v>
      </c>
      <c r="O457" s="141"/>
      <c r="P457" s="141"/>
      <c r="Q457" s="145">
        <f t="shared" si="23"/>
        <v>0</v>
      </c>
      <c r="R457" s="141"/>
      <c r="S457" s="141"/>
      <c r="T457" s="141"/>
      <c r="U457" s="146"/>
    </row>
    <row r="458" spans="1:21" ht="12.75" hidden="1" x14ac:dyDescent="0.2">
      <c r="A458" s="141">
        <f t="shared" si="24"/>
        <v>456</v>
      </c>
      <c r="B458" s="104"/>
      <c r="C458" s="104"/>
      <c r="D458" s="104"/>
      <c r="E458" s="104"/>
      <c r="F458" s="141"/>
      <c r="G458" s="142"/>
      <c r="H458" s="142"/>
      <c r="I458" s="141"/>
      <c r="J458" s="143"/>
      <c r="K458" s="144"/>
      <c r="L458" s="144"/>
      <c r="M458" s="141"/>
      <c r="N458" s="145">
        <f t="shared" si="22"/>
        <v>0</v>
      </c>
      <c r="O458" s="141"/>
      <c r="P458" s="141"/>
      <c r="Q458" s="145">
        <f t="shared" si="23"/>
        <v>0</v>
      </c>
      <c r="R458" s="141"/>
      <c r="S458" s="141"/>
      <c r="T458" s="141"/>
      <c r="U458" s="146"/>
    </row>
    <row r="459" spans="1:21" ht="12.75" hidden="1" x14ac:dyDescent="0.2">
      <c r="A459" s="141">
        <f t="shared" si="24"/>
        <v>457</v>
      </c>
      <c r="B459" s="104"/>
      <c r="C459" s="104"/>
      <c r="D459" s="104"/>
      <c r="E459" s="104"/>
      <c r="F459" s="141"/>
      <c r="G459" s="142"/>
      <c r="H459" s="142"/>
      <c r="I459" s="141"/>
      <c r="J459" s="143"/>
      <c r="K459" s="144"/>
      <c r="L459" s="144"/>
      <c r="M459" s="141"/>
      <c r="N459" s="145">
        <f t="shared" si="22"/>
        <v>0</v>
      </c>
      <c r="O459" s="141"/>
      <c r="P459" s="141"/>
      <c r="Q459" s="145">
        <f t="shared" si="23"/>
        <v>0</v>
      </c>
      <c r="R459" s="141"/>
      <c r="S459" s="141"/>
      <c r="T459" s="141"/>
      <c r="U459" s="146"/>
    </row>
    <row r="460" spans="1:21" ht="12.75" hidden="1" x14ac:dyDescent="0.2">
      <c r="A460" s="141">
        <f t="shared" si="24"/>
        <v>458</v>
      </c>
      <c r="B460" s="104"/>
      <c r="C460" s="104"/>
      <c r="D460" s="104"/>
      <c r="E460" s="104"/>
      <c r="F460" s="141"/>
      <c r="G460" s="142"/>
      <c r="H460" s="142"/>
      <c r="I460" s="141"/>
      <c r="J460" s="143"/>
      <c r="K460" s="144"/>
      <c r="L460" s="144"/>
      <c r="M460" s="141"/>
      <c r="N460" s="145">
        <f t="shared" si="22"/>
        <v>0</v>
      </c>
      <c r="O460" s="141"/>
      <c r="P460" s="141"/>
      <c r="Q460" s="145">
        <f t="shared" si="23"/>
        <v>0</v>
      </c>
      <c r="R460" s="141"/>
      <c r="S460" s="141"/>
      <c r="T460" s="141"/>
      <c r="U460" s="146"/>
    </row>
    <row r="461" spans="1:21" ht="12.75" hidden="1" x14ac:dyDescent="0.2">
      <c r="A461" s="141">
        <f t="shared" si="24"/>
        <v>459</v>
      </c>
      <c r="B461" s="104"/>
      <c r="C461" s="104"/>
      <c r="D461" s="104"/>
      <c r="E461" s="104"/>
      <c r="F461" s="141"/>
      <c r="G461" s="142"/>
      <c r="H461" s="142"/>
      <c r="I461" s="141"/>
      <c r="J461" s="143"/>
      <c r="K461" s="144"/>
      <c r="L461" s="144"/>
      <c r="M461" s="141"/>
      <c r="N461" s="145">
        <f t="shared" si="22"/>
        <v>0</v>
      </c>
      <c r="O461" s="141"/>
      <c r="P461" s="141"/>
      <c r="Q461" s="145">
        <f t="shared" si="23"/>
        <v>0</v>
      </c>
      <c r="R461" s="141"/>
      <c r="S461" s="141"/>
      <c r="T461" s="141"/>
      <c r="U461" s="146"/>
    </row>
    <row r="462" spans="1:21" ht="12.75" hidden="1" x14ac:dyDescent="0.2">
      <c r="A462" s="141">
        <f t="shared" si="24"/>
        <v>460</v>
      </c>
      <c r="B462" s="104"/>
      <c r="C462" s="104"/>
      <c r="D462" s="104"/>
      <c r="E462" s="104"/>
      <c r="F462" s="141"/>
      <c r="G462" s="142"/>
      <c r="H462" s="142"/>
      <c r="I462" s="141"/>
      <c r="J462" s="143"/>
      <c r="K462" s="144"/>
      <c r="L462" s="144"/>
      <c r="M462" s="141"/>
      <c r="N462" s="145">
        <f t="shared" si="22"/>
        <v>0</v>
      </c>
      <c r="O462" s="141"/>
      <c r="P462" s="141"/>
      <c r="Q462" s="145">
        <f t="shared" si="23"/>
        <v>0</v>
      </c>
      <c r="R462" s="141"/>
      <c r="S462" s="141"/>
      <c r="T462" s="141"/>
      <c r="U462" s="146"/>
    </row>
    <row r="463" spans="1:21" ht="12.75" hidden="1" x14ac:dyDescent="0.2">
      <c r="A463" s="141">
        <f t="shared" si="24"/>
        <v>461</v>
      </c>
      <c r="B463" s="104"/>
      <c r="C463" s="104"/>
      <c r="D463" s="104"/>
      <c r="E463" s="104"/>
      <c r="F463" s="141"/>
      <c r="G463" s="142"/>
      <c r="H463" s="142"/>
      <c r="I463" s="141"/>
      <c r="J463" s="143"/>
      <c r="K463" s="144"/>
      <c r="L463" s="144"/>
      <c r="M463" s="141"/>
      <c r="N463" s="145">
        <f t="shared" si="22"/>
        <v>0</v>
      </c>
      <c r="O463" s="141"/>
      <c r="P463" s="141"/>
      <c r="Q463" s="145">
        <f t="shared" si="23"/>
        <v>0</v>
      </c>
      <c r="R463" s="141"/>
      <c r="S463" s="141"/>
      <c r="T463" s="141"/>
      <c r="U463" s="146"/>
    </row>
    <row r="464" spans="1:21" ht="12.75" hidden="1" x14ac:dyDescent="0.2">
      <c r="A464" s="141">
        <f t="shared" si="24"/>
        <v>462</v>
      </c>
      <c r="B464" s="104"/>
      <c r="C464" s="104"/>
      <c r="D464" s="104"/>
      <c r="E464" s="104"/>
      <c r="F464" s="141"/>
      <c r="G464" s="142"/>
      <c r="H464" s="142"/>
      <c r="I464" s="141"/>
      <c r="J464" s="143"/>
      <c r="K464" s="144"/>
      <c r="L464" s="144"/>
      <c r="M464" s="141"/>
      <c r="N464" s="145">
        <f t="shared" si="22"/>
        <v>0</v>
      </c>
      <c r="O464" s="141"/>
      <c r="P464" s="141"/>
      <c r="Q464" s="145">
        <f t="shared" si="23"/>
        <v>0</v>
      </c>
      <c r="R464" s="141"/>
      <c r="S464" s="141"/>
      <c r="T464" s="141"/>
      <c r="U464" s="146"/>
    </row>
    <row r="465" spans="1:21" ht="12.75" hidden="1" x14ac:dyDescent="0.2">
      <c r="A465" s="141">
        <f t="shared" si="24"/>
        <v>463</v>
      </c>
      <c r="B465" s="104"/>
      <c r="C465" s="104"/>
      <c r="D465" s="104"/>
      <c r="E465" s="104"/>
      <c r="F465" s="141"/>
      <c r="G465" s="142"/>
      <c r="H465" s="142"/>
      <c r="I465" s="141"/>
      <c r="J465" s="143"/>
      <c r="K465" s="144"/>
      <c r="L465" s="144"/>
      <c r="M465" s="141"/>
      <c r="N465" s="145">
        <f t="shared" si="22"/>
        <v>0</v>
      </c>
      <c r="O465" s="141"/>
      <c r="P465" s="141"/>
      <c r="Q465" s="145">
        <f t="shared" si="23"/>
        <v>0</v>
      </c>
      <c r="R465" s="141"/>
      <c r="S465" s="141"/>
      <c r="T465" s="141"/>
      <c r="U465" s="146"/>
    </row>
    <row r="466" spans="1:21" ht="12.75" hidden="1" x14ac:dyDescent="0.2">
      <c r="A466" s="141">
        <f t="shared" si="24"/>
        <v>464</v>
      </c>
      <c r="B466" s="104"/>
      <c r="C466" s="104"/>
      <c r="D466" s="104"/>
      <c r="E466" s="104"/>
      <c r="F466" s="141"/>
      <c r="G466" s="142"/>
      <c r="H466" s="142"/>
      <c r="I466" s="141"/>
      <c r="J466" s="143"/>
      <c r="K466" s="144"/>
      <c r="L466" s="144"/>
      <c r="M466" s="141"/>
      <c r="N466" s="145">
        <f t="shared" si="22"/>
        <v>0</v>
      </c>
      <c r="O466" s="141"/>
      <c r="P466" s="141"/>
      <c r="Q466" s="145">
        <f t="shared" si="23"/>
        <v>0</v>
      </c>
      <c r="R466" s="141"/>
      <c r="S466" s="141"/>
      <c r="T466" s="141"/>
      <c r="U466" s="146"/>
    </row>
    <row r="467" spans="1:21" ht="12.75" hidden="1" x14ac:dyDescent="0.2">
      <c r="A467" s="141">
        <f t="shared" si="24"/>
        <v>465</v>
      </c>
      <c r="B467" s="104"/>
      <c r="C467" s="104"/>
      <c r="D467" s="104"/>
      <c r="E467" s="104"/>
      <c r="F467" s="141"/>
      <c r="G467" s="142"/>
      <c r="H467" s="142"/>
      <c r="I467" s="141"/>
      <c r="J467" s="143"/>
      <c r="K467" s="144"/>
      <c r="L467" s="144"/>
      <c r="M467" s="141"/>
      <c r="N467" s="145">
        <f t="shared" si="22"/>
        <v>0</v>
      </c>
      <c r="O467" s="141"/>
      <c r="P467" s="141"/>
      <c r="Q467" s="145">
        <f t="shared" si="23"/>
        <v>0</v>
      </c>
      <c r="R467" s="141"/>
      <c r="S467" s="141"/>
      <c r="T467" s="141"/>
      <c r="U467" s="146"/>
    </row>
    <row r="468" spans="1:21" ht="12.75" hidden="1" x14ac:dyDescent="0.2">
      <c r="A468" s="141">
        <f t="shared" si="24"/>
        <v>466</v>
      </c>
      <c r="B468" s="104"/>
      <c r="C468" s="104"/>
      <c r="D468" s="104"/>
      <c r="E468" s="104"/>
      <c r="F468" s="141"/>
      <c r="G468" s="142"/>
      <c r="H468" s="142"/>
      <c r="I468" s="141"/>
      <c r="J468" s="143"/>
      <c r="K468" s="144"/>
      <c r="L468" s="144"/>
      <c r="M468" s="141"/>
      <c r="N468" s="145">
        <f t="shared" si="22"/>
        <v>0</v>
      </c>
      <c r="O468" s="141"/>
      <c r="P468" s="141"/>
      <c r="Q468" s="145">
        <f t="shared" si="23"/>
        <v>0</v>
      </c>
      <c r="R468" s="141"/>
      <c r="S468" s="141"/>
      <c r="T468" s="141"/>
      <c r="U468" s="146"/>
    </row>
    <row r="469" spans="1:21" ht="12.75" hidden="1" x14ac:dyDescent="0.2">
      <c r="A469" s="141">
        <f t="shared" si="24"/>
        <v>467</v>
      </c>
      <c r="B469" s="104"/>
      <c r="C469" s="104"/>
      <c r="D469" s="104"/>
      <c r="E469" s="104"/>
      <c r="F469" s="141"/>
      <c r="G469" s="142"/>
      <c r="H469" s="142"/>
      <c r="I469" s="141"/>
      <c r="J469" s="143"/>
      <c r="K469" s="144"/>
      <c r="L469" s="144"/>
      <c r="M469" s="141"/>
      <c r="N469" s="145">
        <f t="shared" si="22"/>
        <v>0</v>
      </c>
      <c r="O469" s="141"/>
      <c r="P469" s="141"/>
      <c r="Q469" s="145">
        <f t="shared" si="23"/>
        <v>0</v>
      </c>
      <c r="R469" s="141"/>
      <c r="S469" s="141"/>
      <c r="T469" s="141"/>
      <c r="U469" s="146"/>
    </row>
    <row r="470" spans="1:21" ht="12.75" hidden="1" x14ac:dyDescent="0.2">
      <c r="A470" s="141">
        <f t="shared" si="24"/>
        <v>468</v>
      </c>
      <c r="B470" s="104"/>
      <c r="C470" s="104"/>
      <c r="D470" s="104"/>
      <c r="E470" s="104"/>
      <c r="F470" s="141"/>
      <c r="G470" s="142"/>
      <c r="H470" s="142"/>
      <c r="I470" s="141"/>
      <c r="J470" s="143"/>
      <c r="K470" s="144"/>
      <c r="L470" s="144"/>
      <c r="M470" s="141"/>
      <c r="N470" s="145">
        <f t="shared" si="22"/>
        <v>0</v>
      </c>
      <c r="O470" s="141"/>
      <c r="P470" s="141"/>
      <c r="Q470" s="145">
        <f t="shared" si="23"/>
        <v>0</v>
      </c>
      <c r="R470" s="141"/>
      <c r="S470" s="141"/>
      <c r="T470" s="141"/>
      <c r="U470" s="146"/>
    </row>
    <row r="471" spans="1:21" ht="12.75" hidden="1" x14ac:dyDescent="0.2">
      <c r="A471" s="141">
        <f t="shared" si="24"/>
        <v>469</v>
      </c>
      <c r="B471" s="104"/>
      <c r="C471" s="104"/>
      <c r="D471" s="104"/>
      <c r="E471" s="104"/>
      <c r="F471" s="141"/>
      <c r="G471" s="142"/>
      <c r="H471" s="142"/>
      <c r="I471" s="141"/>
      <c r="J471" s="143"/>
      <c r="K471" s="144"/>
      <c r="L471" s="144"/>
      <c r="M471" s="141"/>
      <c r="N471" s="145">
        <f t="shared" si="22"/>
        <v>0</v>
      </c>
      <c r="O471" s="141"/>
      <c r="P471" s="141"/>
      <c r="Q471" s="145">
        <f t="shared" si="23"/>
        <v>0</v>
      </c>
      <c r="R471" s="141"/>
      <c r="S471" s="141"/>
      <c r="T471" s="141"/>
      <c r="U471" s="146"/>
    </row>
    <row r="472" spans="1:21" ht="12.75" hidden="1" x14ac:dyDescent="0.2">
      <c r="A472" s="141">
        <f t="shared" si="24"/>
        <v>470</v>
      </c>
      <c r="B472" s="104"/>
      <c r="C472" s="104"/>
      <c r="D472" s="104"/>
      <c r="E472" s="104"/>
      <c r="F472" s="141"/>
      <c r="G472" s="142"/>
      <c r="H472" s="142"/>
      <c r="I472" s="141"/>
      <c r="J472" s="143"/>
      <c r="K472" s="144"/>
      <c r="L472" s="144"/>
      <c r="M472" s="141"/>
      <c r="N472" s="145">
        <f t="shared" si="22"/>
        <v>0</v>
      </c>
      <c r="O472" s="141"/>
      <c r="P472" s="141"/>
      <c r="Q472" s="145">
        <f t="shared" si="23"/>
        <v>0</v>
      </c>
      <c r="R472" s="141"/>
      <c r="S472" s="141"/>
      <c r="T472" s="141"/>
      <c r="U472" s="146"/>
    </row>
    <row r="473" spans="1:21" ht="12.75" hidden="1" x14ac:dyDescent="0.2">
      <c r="A473" s="141">
        <f t="shared" si="24"/>
        <v>471</v>
      </c>
      <c r="B473" s="104"/>
      <c r="C473" s="104"/>
      <c r="D473" s="104"/>
      <c r="E473" s="104"/>
      <c r="F473" s="141"/>
      <c r="G473" s="142"/>
      <c r="H473" s="142"/>
      <c r="I473" s="141"/>
      <c r="J473" s="143"/>
      <c r="K473" s="144"/>
      <c r="L473" s="144"/>
      <c r="M473" s="141"/>
      <c r="N473" s="145">
        <f t="shared" si="22"/>
        <v>0</v>
      </c>
      <c r="O473" s="141"/>
      <c r="P473" s="141"/>
      <c r="Q473" s="145">
        <f t="shared" si="23"/>
        <v>0</v>
      </c>
      <c r="R473" s="141"/>
      <c r="S473" s="141"/>
      <c r="T473" s="141"/>
      <c r="U473" s="146"/>
    </row>
    <row r="474" spans="1:21" ht="12.75" hidden="1" x14ac:dyDescent="0.2">
      <c r="A474" s="141">
        <f t="shared" si="24"/>
        <v>472</v>
      </c>
      <c r="B474" s="104"/>
      <c r="C474" s="104"/>
      <c r="D474" s="104"/>
      <c r="E474" s="104"/>
      <c r="F474" s="141"/>
      <c r="G474" s="142"/>
      <c r="H474" s="142"/>
      <c r="I474" s="141"/>
      <c r="J474" s="143"/>
      <c r="K474" s="144"/>
      <c r="L474" s="144"/>
      <c r="M474" s="141"/>
      <c r="N474" s="145">
        <f t="shared" si="22"/>
        <v>0</v>
      </c>
      <c r="O474" s="141"/>
      <c r="P474" s="141"/>
      <c r="Q474" s="145">
        <f t="shared" si="23"/>
        <v>0</v>
      </c>
      <c r="R474" s="141"/>
      <c r="S474" s="141"/>
      <c r="T474" s="141"/>
      <c r="U474" s="146"/>
    </row>
    <row r="475" spans="1:21" ht="12.75" hidden="1" x14ac:dyDescent="0.2">
      <c r="A475" s="141">
        <f t="shared" si="24"/>
        <v>473</v>
      </c>
      <c r="B475" s="104"/>
      <c r="C475" s="104"/>
      <c r="D475" s="104"/>
      <c r="E475" s="104"/>
      <c r="F475" s="141"/>
      <c r="G475" s="142"/>
      <c r="H475" s="142"/>
      <c r="I475" s="141"/>
      <c r="J475" s="143"/>
      <c r="K475" s="144"/>
      <c r="L475" s="144"/>
      <c r="M475" s="141"/>
      <c r="N475" s="145">
        <f t="shared" si="22"/>
        <v>0</v>
      </c>
      <c r="O475" s="141"/>
      <c r="P475" s="141"/>
      <c r="Q475" s="145">
        <f t="shared" si="23"/>
        <v>0</v>
      </c>
      <c r="R475" s="141"/>
      <c r="S475" s="141"/>
      <c r="T475" s="141"/>
      <c r="U475" s="146"/>
    </row>
    <row r="476" spans="1:21" ht="12.75" hidden="1" x14ac:dyDescent="0.2">
      <c r="A476" s="141">
        <f t="shared" si="24"/>
        <v>474</v>
      </c>
      <c r="B476" s="104"/>
      <c r="C476" s="104"/>
      <c r="D476" s="104"/>
      <c r="E476" s="104"/>
      <c r="F476" s="141"/>
      <c r="G476" s="142"/>
      <c r="H476" s="142"/>
      <c r="I476" s="141"/>
      <c r="J476" s="143"/>
      <c r="K476" s="144"/>
      <c r="L476" s="144"/>
      <c r="M476" s="141"/>
      <c r="N476" s="145">
        <f t="shared" si="22"/>
        <v>0</v>
      </c>
      <c r="O476" s="141"/>
      <c r="P476" s="141"/>
      <c r="Q476" s="145">
        <f t="shared" si="23"/>
        <v>0</v>
      </c>
      <c r="R476" s="141"/>
      <c r="S476" s="141"/>
      <c r="T476" s="141"/>
      <c r="U476" s="146"/>
    </row>
    <row r="477" spans="1:21" ht="12.75" hidden="1" x14ac:dyDescent="0.2">
      <c r="A477" s="141">
        <f t="shared" si="24"/>
        <v>475</v>
      </c>
      <c r="B477" s="104"/>
      <c r="C477" s="104"/>
      <c r="D477" s="104"/>
      <c r="E477" s="104"/>
      <c r="F477" s="141"/>
      <c r="G477" s="142"/>
      <c r="H477" s="142"/>
      <c r="I477" s="141"/>
      <c r="J477" s="143"/>
      <c r="K477" s="144"/>
      <c r="L477" s="144"/>
      <c r="M477" s="141"/>
      <c r="N477" s="145">
        <f t="shared" si="22"/>
        <v>0</v>
      </c>
      <c r="O477" s="141"/>
      <c r="P477" s="141"/>
      <c r="Q477" s="145">
        <f t="shared" si="23"/>
        <v>0</v>
      </c>
      <c r="R477" s="141"/>
      <c r="S477" s="141"/>
      <c r="T477" s="141"/>
      <c r="U477" s="146"/>
    </row>
    <row r="478" spans="1:21" ht="12.75" hidden="1" x14ac:dyDescent="0.2">
      <c r="A478" s="141">
        <f t="shared" si="24"/>
        <v>476</v>
      </c>
      <c r="B478" s="104"/>
      <c r="C478" s="104"/>
      <c r="D478" s="104"/>
      <c r="E478" s="104"/>
      <c r="F478" s="141"/>
      <c r="G478" s="142"/>
      <c r="H478" s="142"/>
      <c r="I478" s="141"/>
      <c r="J478" s="143"/>
      <c r="K478" s="144"/>
      <c r="L478" s="144"/>
      <c r="M478" s="141"/>
      <c r="N478" s="145">
        <f t="shared" si="22"/>
        <v>0</v>
      </c>
      <c r="O478" s="141"/>
      <c r="P478" s="141"/>
      <c r="Q478" s="145">
        <f t="shared" si="23"/>
        <v>0</v>
      </c>
      <c r="R478" s="141"/>
      <c r="S478" s="141"/>
      <c r="T478" s="141"/>
      <c r="U478" s="146"/>
    </row>
    <row r="479" spans="1:21" ht="12.75" hidden="1" x14ac:dyDescent="0.2">
      <c r="A479" s="141">
        <f t="shared" si="24"/>
        <v>477</v>
      </c>
      <c r="B479" s="104"/>
      <c r="C479" s="104"/>
      <c r="D479" s="104"/>
      <c r="E479" s="104"/>
      <c r="F479" s="141"/>
      <c r="G479" s="142"/>
      <c r="H479" s="142"/>
      <c r="I479" s="141"/>
      <c r="J479" s="143"/>
      <c r="K479" s="144"/>
      <c r="L479" s="144"/>
      <c r="M479" s="141"/>
      <c r="N479" s="145">
        <f t="shared" si="22"/>
        <v>0</v>
      </c>
      <c r="O479" s="141"/>
      <c r="P479" s="141"/>
      <c r="Q479" s="145">
        <f t="shared" si="23"/>
        <v>0</v>
      </c>
      <c r="R479" s="141"/>
      <c r="S479" s="141"/>
      <c r="T479" s="141"/>
      <c r="U479" s="146"/>
    </row>
    <row r="480" spans="1:21" ht="12.75" hidden="1" x14ac:dyDescent="0.2">
      <c r="A480" s="141">
        <f t="shared" si="24"/>
        <v>478</v>
      </c>
      <c r="B480" s="104"/>
      <c r="C480" s="104"/>
      <c r="D480" s="104"/>
      <c r="E480" s="104"/>
      <c r="F480" s="141"/>
      <c r="G480" s="142"/>
      <c r="H480" s="142"/>
      <c r="I480" s="141"/>
      <c r="J480" s="143"/>
      <c r="K480" s="144"/>
      <c r="L480" s="144"/>
      <c r="M480" s="141"/>
      <c r="N480" s="145">
        <f t="shared" si="22"/>
        <v>0</v>
      </c>
      <c r="O480" s="141"/>
      <c r="P480" s="141"/>
      <c r="Q480" s="145">
        <f t="shared" si="23"/>
        <v>0</v>
      </c>
      <c r="R480" s="141"/>
      <c r="S480" s="141"/>
      <c r="T480" s="141"/>
      <c r="U480" s="146"/>
    </row>
    <row r="481" spans="1:21" ht="12.75" hidden="1" x14ac:dyDescent="0.2">
      <c r="A481" s="141">
        <f t="shared" si="24"/>
        <v>479</v>
      </c>
      <c r="B481" s="104"/>
      <c r="C481" s="104"/>
      <c r="D481" s="104"/>
      <c r="E481" s="104"/>
      <c r="F481" s="141"/>
      <c r="G481" s="142"/>
      <c r="H481" s="142"/>
      <c r="I481" s="141"/>
      <c r="J481" s="143"/>
      <c r="K481" s="144"/>
      <c r="L481" s="144"/>
      <c r="M481" s="141"/>
      <c r="N481" s="145">
        <f t="shared" si="22"/>
        <v>0</v>
      </c>
      <c r="O481" s="141"/>
      <c r="P481" s="141"/>
      <c r="Q481" s="145">
        <f t="shared" si="23"/>
        <v>0</v>
      </c>
      <c r="R481" s="141"/>
      <c r="S481" s="141"/>
      <c r="T481" s="141"/>
      <c r="U481" s="146"/>
    </row>
    <row r="482" spans="1:21" ht="12.75" hidden="1" x14ac:dyDescent="0.2">
      <c r="A482" s="141">
        <f t="shared" si="24"/>
        <v>480</v>
      </c>
      <c r="B482" s="104"/>
      <c r="C482" s="104"/>
      <c r="D482" s="104"/>
      <c r="E482" s="104"/>
      <c r="F482" s="141"/>
      <c r="G482" s="142"/>
      <c r="H482" s="142"/>
      <c r="I482" s="141"/>
      <c r="J482" s="143"/>
      <c r="K482" s="144"/>
      <c r="L482" s="144"/>
      <c r="M482" s="141"/>
      <c r="N482" s="145">
        <f t="shared" si="22"/>
        <v>0</v>
      </c>
      <c r="O482" s="141"/>
      <c r="P482" s="141"/>
      <c r="Q482" s="145">
        <f t="shared" si="23"/>
        <v>0</v>
      </c>
      <c r="R482" s="141"/>
      <c r="S482" s="141"/>
      <c r="T482" s="141"/>
      <c r="U482" s="146"/>
    </row>
    <row r="483" spans="1:21" ht="12.75" hidden="1" x14ac:dyDescent="0.2">
      <c r="A483" s="141">
        <f t="shared" si="24"/>
        <v>481</v>
      </c>
      <c r="B483" s="104"/>
      <c r="C483" s="104"/>
      <c r="D483" s="104"/>
      <c r="E483" s="104"/>
      <c r="F483" s="141"/>
      <c r="G483" s="142"/>
      <c r="H483" s="142"/>
      <c r="I483" s="141"/>
      <c r="J483" s="143"/>
      <c r="K483" s="144"/>
      <c r="L483" s="144"/>
      <c r="M483" s="141"/>
      <c r="N483" s="145">
        <f t="shared" si="22"/>
        <v>0</v>
      </c>
      <c r="O483" s="141"/>
      <c r="P483" s="141"/>
      <c r="Q483" s="145">
        <f t="shared" si="23"/>
        <v>0</v>
      </c>
      <c r="R483" s="141"/>
      <c r="S483" s="141"/>
      <c r="T483" s="141"/>
      <c r="U483" s="146"/>
    </row>
    <row r="484" spans="1:21" ht="12.75" hidden="1" x14ac:dyDescent="0.2">
      <c r="A484" s="141">
        <f t="shared" si="24"/>
        <v>482</v>
      </c>
      <c r="B484" s="104"/>
      <c r="C484" s="104"/>
      <c r="D484" s="104"/>
      <c r="E484" s="104"/>
      <c r="F484" s="141"/>
      <c r="G484" s="142"/>
      <c r="H484" s="142"/>
      <c r="I484" s="141"/>
      <c r="J484" s="143"/>
      <c r="K484" s="144"/>
      <c r="L484" s="144"/>
      <c r="M484" s="141"/>
      <c r="N484" s="145">
        <f t="shared" si="22"/>
        <v>0</v>
      </c>
      <c r="O484" s="141"/>
      <c r="P484" s="141"/>
      <c r="Q484" s="145">
        <f t="shared" si="23"/>
        <v>0</v>
      </c>
      <c r="R484" s="141"/>
      <c r="S484" s="141"/>
      <c r="T484" s="141"/>
      <c r="U484" s="146"/>
    </row>
    <row r="485" spans="1:21" ht="12.75" hidden="1" x14ac:dyDescent="0.2">
      <c r="A485" s="141">
        <f t="shared" si="24"/>
        <v>483</v>
      </c>
      <c r="B485" s="104"/>
      <c r="C485" s="104"/>
      <c r="D485" s="104"/>
      <c r="E485" s="104"/>
      <c r="F485" s="141"/>
      <c r="G485" s="142"/>
      <c r="H485" s="142"/>
      <c r="I485" s="141"/>
      <c r="J485" s="143"/>
      <c r="K485" s="144"/>
      <c r="L485" s="144"/>
      <c r="M485" s="141"/>
      <c r="N485" s="145">
        <f t="shared" si="22"/>
        <v>0</v>
      </c>
      <c r="O485" s="141"/>
      <c r="P485" s="141"/>
      <c r="Q485" s="145">
        <f t="shared" si="23"/>
        <v>0</v>
      </c>
      <c r="R485" s="141"/>
      <c r="S485" s="141"/>
      <c r="T485" s="141"/>
      <c r="U485" s="146"/>
    </row>
    <row r="486" spans="1:21" ht="12.75" hidden="1" x14ac:dyDescent="0.2">
      <c r="A486" s="141">
        <f t="shared" si="24"/>
        <v>484</v>
      </c>
      <c r="B486" s="104"/>
      <c r="C486" s="104"/>
      <c r="D486" s="104"/>
      <c r="E486" s="104"/>
      <c r="F486" s="141"/>
      <c r="G486" s="142"/>
      <c r="H486" s="142"/>
      <c r="I486" s="141"/>
      <c r="J486" s="143"/>
      <c r="K486" s="144"/>
      <c r="L486" s="144"/>
      <c r="M486" s="141"/>
      <c r="N486" s="145">
        <f t="shared" si="22"/>
        <v>0</v>
      </c>
      <c r="O486" s="141"/>
      <c r="P486" s="141"/>
      <c r="Q486" s="145">
        <f t="shared" si="23"/>
        <v>0</v>
      </c>
      <c r="R486" s="141"/>
      <c r="S486" s="141"/>
      <c r="T486" s="141"/>
      <c r="U486" s="146"/>
    </row>
    <row r="487" spans="1:21" ht="12.75" hidden="1" x14ac:dyDescent="0.2">
      <c r="A487" s="141">
        <f t="shared" si="24"/>
        <v>485</v>
      </c>
      <c r="B487" s="104"/>
      <c r="C487" s="104"/>
      <c r="D487" s="104"/>
      <c r="E487" s="104"/>
      <c r="F487" s="141"/>
      <c r="G487" s="142"/>
      <c r="H487" s="142"/>
      <c r="I487" s="141"/>
      <c r="J487" s="143"/>
      <c r="K487" s="144"/>
      <c r="L487" s="144"/>
      <c r="M487" s="141"/>
      <c r="N487" s="145">
        <f t="shared" si="22"/>
        <v>0</v>
      </c>
      <c r="O487" s="141"/>
      <c r="P487" s="141"/>
      <c r="Q487" s="145">
        <f t="shared" si="23"/>
        <v>0</v>
      </c>
      <c r="R487" s="141"/>
      <c r="S487" s="141"/>
      <c r="T487" s="141"/>
      <c r="U487" s="146"/>
    </row>
    <row r="488" spans="1:21" ht="12.75" hidden="1" x14ac:dyDescent="0.2">
      <c r="A488" s="141">
        <f t="shared" si="24"/>
        <v>486</v>
      </c>
      <c r="B488" s="104"/>
      <c r="C488" s="104"/>
      <c r="D488" s="104"/>
      <c r="E488" s="104"/>
      <c r="F488" s="141"/>
      <c r="G488" s="142"/>
      <c r="H488" s="142"/>
      <c r="I488" s="141"/>
      <c r="J488" s="143"/>
      <c r="K488" s="144"/>
      <c r="L488" s="144"/>
      <c r="M488" s="141"/>
      <c r="N488" s="145">
        <f t="shared" si="22"/>
        <v>0</v>
      </c>
      <c r="O488" s="141"/>
      <c r="P488" s="141"/>
      <c r="Q488" s="145">
        <f t="shared" si="23"/>
        <v>0</v>
      </c>
      <c r="R488" s="141"/>
      <c r="S488" s="141"/>
      <c r="T488" s="141"/>
      <c r="U488" s="146"/>
    </row>
    <row r="489" spans="1:21" ht="12.75" hidden="1" x14ac:dyDescent="0.2">
      <c r="A489" s="141">
        <f t="shared" si="24"/>
        <v>487</v>
      </c>
      <c r="B489" s="104"/>
      <c r="C489" s="104"/>
      <c r="D489" s="104"/>
      <c r="E489" s="104"/>
      <c r="F489" s="141"/>
      <c r="G489" s="142"/>
      <c r="H489" s="142"/>
      <c r="I489" s="141"/>
      <c r="J489" s="143"/>
      <c r="K489" s="144"/>
      <c r="L489" s="144"/>
      <c r="M489" s="141"/>
      <c r="N489" s="145">
        <f t="shared" si="22"/>
        <v>0</v>
      </c>
      <c r="O489" s="141"/>
      <c r="P489" s="141"/>
      <c r="Q489" s="145">
        <f t="shared" si="23"/>
        <v>0</v>
      </c>
      <c r="R489" s="141"/>
      <c r="S489" s="141"/>
      <c r="T489" s="141"/>
      <c r="U489" s="146"/>
    </row>
    <row r="490" spans="1:21" ht="12.75" hidden="1" x14ac:dyDescent="0.2">
      <c r="A490" s="141">
        <f t="shared" si="24"/>
        <v>488</v>
      </c>
      <c r="B490" s="104"/>
      <c r="C490" s="104"/>
      <c r="D490" s="104"/>
      <c r="E490" s="104"/>
      <c r="F490" s="141"/>
      <c r="G490" s="142"/>
      <c r="H490" s="142"/>
      <c r="I490" s="141"/>
      <c r="J490" s="143"/>
      <c r="K490" s="144"/>
      <c r="L490" s="144"/>
      <c r="M490" s="141"/>
      <c r="N490" s="145">
        <f t="shared" si="22"/>
        <v>0</v>
      </c>
      <c r="O490" s="141"/>
      <c r="P490" s="141"/>
      <c r="Q490" s="145">
        <f t="shared" si="23"/>
        <v>0</v>
      </c>
      <c r="R490" s="141"/>
      <c r="S490" s="141"/>
      <c r="T490" s="141"/>
      <c r="U490" s="146"/>
    </row>
    <row r="491" spans="1:21" ht="12.75" hidden="1" x14ac:dyDescent="0.2">
      <c r="A491" s="141">
        <f t="shared" si="24"/>
        <v>489</v>
      </c>
      <c r="B491" s="104"/>
      <c r="C491" s="104"/>
      <c r="D491" s="104"/>
      <c r="E491" s="104"/>
      <c r="F491" s="141"/>
      <c r="G491" s="142"/>
      <c r="H491" s="142"/>
      <c r="I491" s="141"/>
      <c r="J491" s="143"/>
      <c r="K491" s="144"/>
      <c r="L491" s="144"/>
      <c r="M491" s="141"/>
      <c r="N491" s="145">
        <f t="shared" si="22"/>
        <v>0</v>
      </c>
      <c r="O491" s="141"/>
      <c r="P491" s="141"/>
      <c r="Q491" s="145">
        <f t="shared" si="23"/>
        <v>0</v>
      </c>
      <c r="R491" s="141"/>
      <c r="S491" s="141"/>
      <c r="T491" s="141"/>
      <c r="U491" s="146"/>
    </row>
    <row r="492" spans="1:21" ht="12.75" hidden="1" x14ac:dyDescent="0.2">
      <c r="A492" s="141">
        <f t="shared" si="24"/>
        <v>490</v>
      </c>
      <c r="B492" s="104"/>
      <c r="C492" s="104"/>
      <c r="D492" s="104"/>
      <c r="E492" s="104"/>
      <c r="F492" s="141"/>
      <c r="G492" s="142"/>
      <c r="H492" s="142"/>
      <c r="I492" s="141"/>
      <c r="J492" s="143"/>
      <c r="K492" s="144"/>
      <c r="L492" s="144"/>
      <c r="M492" s="141"/>
      <c r="N492" s="145">
        <f t="shared" si="22"/>
        <v>0</v>
      </c>
      <c r="O492" s="141"/>
      <c r="P492" s="141"/>
      <c r="Q492" s="145">
        <f t="shared" si="23"/>
        <v>0</v>
      </c>
      <c r="R492" s="141"/>
      <c r="S492" s="141"/>
      <c r="T492" s="141"/>
      <c r="U492" s="146"/>
    </row>
    <row r="493" spans="1:21" ht="12.75" hidden="1" x14ac:dyDescent="0.2">
      <c r="A493" s="141">
        <f t="shared" si="24"/>
        <v>491</v>
      </c>
      <c r="B493" s="104"/>
      <c r="C493" s="104"/>
      <c r="D493" s="104"/>
      <c r="E493" s="104"/>
      <c r="F493" s="141"/>
      <c r="G493" s="142"/>
      <c r="H493" s="142"/>
      <c r="I493" s="141"/>
      <c r="J493" s="143"/>
      <c r="K493" s="144"/>
      <c r="L493" s="144"/>
      <c r="M493" s="141"/>
      <c r="N493" s="145">
        <f t="shared" si="22"/>
        <v>0</v>
      </c>
      <c r="O493" s="141"/>
      <c r="P493" s="141"/>
      <c r="Q493" s="145">
        <f t="shared" si="23"/>
        <v>0</v>
      </c>
      <c r="R493" s="141"/>
      <c r="S493" s="141"/>
      <c r="T493" s="141"/>
      <c r="U493" s="146"/>
    </row>
    <row r="494" spans="1:21" ht="12.75" hidden="1" x14ac:dyDescent="0.2">
      <c r="A494" s="141">
        <f t="shared" si="24"/>
        <v>492</v>
      </c>
      <c r="B494" s="104"/>
      <c r="C494" s="104"/>
      <c r="D494" s="104"/>
      <c r="E494" s="104"/>
      <c r="F494" s="141"/>
      <c r="G494" s="142"/>
      <c r="H494" s="142"/>
      <c r="I494" s="141"/>
      <c r="J494" s="143"/>
      <c r="K494" s="144"/>
      <c r="L494" s="144"/>
      <c r="M494" s="141"/>
      <c r="N494" s="145">
        <f t="shared" si="22"/>
        <v>0</v>
      </c>
      <c r="O494" s="141"/>
      <c r="P494" s="141"/>
      <c r="Q494" s="145">
        <f t="shared" si="23"/>
        <v>0</v>
      </c>
      <c r="R494" s="141"/>
      <c r="S494" s="141"/>
      <c r="T494" s="141"/>
      <c r="U494" s="146"/>
    </row>
    <row r="495" spans="1:21" ht="12.75" hidden="1" x14ac:dyDescent="0.2">
      <c r="A495" s="141">
        <f t="shared" si="24"/>
        <v>493</v>
      </c>
      <c r="B495" s="104"/>
      <c r="C495" s="104"/>
      <c r="D495" s="104"/>
      <c r="E495" s="104"/>
      <c r="F495" s="141"/>
      <c r="G495" s="142"/>
      <c r="H495" s="142"/>
      <c r="I495" s="141"/>
      <c r="J495" s="143"/>
      <c r="K495" s="144"/>
      <c r="L495" s="144"/>
      <c r="M495" s="141"/>
      <c r="N495" s="145">
        <f t="shared" si="22"/>
        <v>0</v>
      </c>
      <c r="O495" s="141"/>
      <c r="P495" s="141"/>
      <c r="Q495" s="145">
        <f t="shared" si="23"/>
        <v>0</v>
      </c>
      <c r="R495" s="141"/>
      <c r="S495" s="141"/>
      <c r="T495" s="141"/>
      <c r="U495" s="146"/>
    </row>
    <row r="496" spans="1:21" ht="12.75" hidden="1" x14ac:dyDescent="0.2">
      <c r="A496" s="141">
        <f t="shared" si="24"/>
        <v>494</v>
      </c>
      <c r="B496" s="104"/>
      <c r="C496" s="104"/>
      <c r="D496" s="104"/>
      <c r="E496" s="104"/>
      <c r="F496" s="141"/>
      <c r="G496" s="142"/>
      <c r="H496" s="142"/>
      <c r="I496" s="141"/>
      <c r="J496" s="143"/>
      <c r="K496" s="144"/>
      <c r="L496" s="144"/>
      <c r="M496" s="141"/>
      <c r="N496" s="145">
        <f t="shared" si="22"/>
        <v>0</v>
      </c>
      <c r="O496" s="141"/>
      <c r="P496" s="141"/>
      <c r="Q496" s="145">
        <f t="shared" si="23"/>
        <v>0</v>
      </c>
      <c r="R496" s="141"/>
      <c r="S496" s="141"/>
      <c r="T496" s="141"/>
      <c r="U496" s="146"/>
    </row>
    <row r="497" spans="1:21" ht="12.75" hidden="1" x14ac:dyDescent="0.2">
      <c r="A497" s="141">
        <f t="shared" si="24"/>
        <v>495</v>
      </c>
      <c r="B497" s="104"/>
      <c r="C497" s="104"/>
      <c r="D497" s="104"/>
      <c r="E497" s="104"/>
      <c r="F497" s="141"/>
      <c r="G497" s="142"/>
      <c r="H497" s="142"/>
      <c r="I497" s="141"/>
      <c r="J497" s="143"/>
      <c r="K497" s="144"/>
      <c r="L497" s="144"/>
      <c r="M497" s="141"/>
      <c r="N497" s="145">
        <f t="shared" si="22"/>
        <v>0</v>
      </c>
      <c r="O497" s="141"/>
      <c r="P497" s="141"/>
      <c r="Q497" s="145">
        <f t="shared" si="23"/>
        <v>0</v>
      </c>
      <c r="R497" s="141"/>
      <c r="S497" s="141"/>
      <c r="T497" s="141"/>
      <c r="U497" s="146"/>
    </row>
    <row r="498" spans="1:21" ht="12.75" hidden="1" x14ac:dyDescent="0.2">
      <c r="A498" s="141">
        <f t="shared" si="24"/>
        <v>496</v>
      </c>
      <c r="B498" s="104"/>
      <c r="C498" s="104"/>
      <c r="D498" s="104"/>
      <c r="E498" s="104"/>
      <c r="F498" s="141"/>
      <c r="G498" s="142"/>
      <c r="H498" s="142"/>
      <c r="I498" s="141"/>
      <c r="J498" s="143"/>
      <c r="K498" s="144"/>
      <c r="L498" s="144"/>
      <c r="M498" s="141"/>
      <c r="N498" s="145">
        <f t="shared" si="22"/>
        <v>0</v>
      </c>
      <c r="O498" s="141"/>
      <c r="P498" s="141"/>
      <c r="Q498" s="145">
        <f t="shared" si="23"/>
        <v>0</v>
      </c>
      <c r="R498" s="141"/>
      <c r="S498" s="141"/>
      <c r="T498" s="141"/>
      <c r="U498" s="146"/>
    </row>
    <row r="499" spans="1:21" ht="12.75" hidden="1" x14ac:dyDescent="0.2">
      <c r="A499" s="141">
        <f t="shared" si="24"/>
        <v>497</v>
      </c>
      <c r="B499" s="104"/>
      <c r="C499" s="104"/>
      <c r="D499" s="104"/>
      <c r="E499" s="104"/>
      <c r="F499" s="141"/>
      <c r="G499" s="142"/>
      <c r="H499" s="142"/>
      <c r="I499" s="141"/>
      <c r="J499" s="143"/>
      <c r="K499" s="144"/>
      <c r="L499" s="144"/>
      <c r="M499" s="141"/>
      <c r="N499" s="145">
        <f t="shared" si="22"/>
        <v>0</v>
      </c>
      <c r="O499" s="141"/>
      <c r="P499" s="141"/>
      <c r="Q499" s="145">
        <f t="shared" si="23"/>
        <v>0</v>
      </c>
      <c r="R499" s="141"/>
      <c r="S499" s="141"/>
      <c r="T499" s="141"/>
      <c r="U499" s="146"/>
    </row>
    <row r="500" spans="1:21" ht="12.75" hidden="1" x14ac:dyDescent="0.2">
      <c r="A500" s="141">
        <f t="shared" si="24"/>
        <v>498</v>
      </c>
      <c r="B500" s="104"/>
      <c r="C500" s="104"/>
      <c r="D500" s="104"/>
      <c r="E500" s="104"/>
      <c r="F500" s="141"/>
      <c r="G500" s="142"/>
      <c r="H500" s="142"/>
      <c r="I500" s="141"/>
      <c r="J500" s="143"/>
      <c r="K500" s="144"/>
      <c r="L500" s="144"/>
      <c r="M500" s="141"/>
      <c r="N500" s="145">
        <f t="shared" si="22"/>
        <v>0</v>
      </c>
      <c r="O500" s="141"/>
      <c r="P500" s="141"/>
      <c r="Q500" s="145">
        <f t="shared" si="23"/>
        <v>0</v>
      </c>
      <c r="R500" s="141"/>
      <c r="S500" s="141"/>
      <c r="T500" s="141"/>
      <c r="U500" s="146"/>
    </row>
    <row r="501" spans="1:21" ht="12.75" hidden="1" x14ac:dyDescent="0.2">
      <c r="A501" s="141">
        <f t="shared" si="24"/>
        <v>499</v>
      </c>
      <c r="B501" s="104"/>
      <c r="C501" s="104"/>
      <c r="D501" s="104"/>
      <c r="E501" s="104"/>
      <c r="F501" s="141"/>
      <c r="G501" s="142"/>
      <c r="H501" s="142"/>
      <c r="I501" s="141"/>
      <c r="J501" s="143"/>
      <c r="K501" s="144"/>
      <c r="L501" s="144"/>
      <c r="M501" s="141"/>
      <c r="N501" s="145">
        <f t="shared" si="22"/>
        <v>0</v>
      </c>
      <c r="O501" s="141"/>
      <c r="P501" s="141"/>
      <c r="Q501" s="145">
        <f t="shared" si="23"/>
        <v>0</v>
      </c>
      <c r="R501" s="141"/>
      <c r="S501" s="141"/>
      <c r="T501" s="141"/>
      <c r="U501" s="146"/>
    </row>
    <row r="502" spans="1:21" ht="12.75" hidden="1" x14ac:dyDescent="0.2">
      <c r="A502" s="141">
        <f t="shared" si="24"/>
        <v>500</v>
      </c>
      <c r="B502" s="104"/>
      <c r="C502" s="104"/>
      <c r="D502" s="104"/>
      <c r="E502" s="104"/>
      <c r="F502" s="141"/>
      <c r="G502" s="142"/>
      <c r="H502" s="142"/>
      <c r="I502" s="141"/>
      <c r="J502" s="143"/>
      <c r="K502" s="144"/>
      <c r="L502" s="144"/>
      <c r="M502" s="141"/>
      <c r="N502" s="145">
        <f t="shared" si="22"/>
        <v>0</v>
      </c>
      <c r="O502" s="141"/>
      <c r="P502" s="141"/>
      <c r="Q502" s="145">
        <f t="shared" si="23"/>
        <v>0</v>
      </c>
      <c r="R502" s="141"/>
      <c r="S502" s="141"/>
      <c r="T502" s="141"/>
      <c r="U502" s="146"/>
    </row>
    <row r="503" spans="1:21" s="65" customFormat="1" ht="15" customHeight="1" x14ac:dyDescent="0.2">
      <c r="A503" s="237" t="s">
        <v>7</v>
      </c>
      <c r="B503" s="237"/>
      <c r="C503" s="237"/>
      <c r="D503" s="237"/>
      <c r="E503" s="237"/>
      <c r="F503" s="237"/>
      <c r="G503" s="237"/>
      <c r="H503" s="237"/>
      <c r="I503" s="237"/>
      <c r="J503" s="237"/>
      <c r="K503" s="237"/>
      <c r="L503" s="237"/>
      <c r="M503" s="237"/>
      <c r="N503" s="147">
        <f>SUM(N3:N502)</f>
        <v>0</v>
      </c>
      <c r="O503" s="148"/>
      <c r="P503" s="148"/>
      <c r="Q503" s="147">
        <f>SUM(Q3:Q502)</f>
        <v>0</v>
      </c>
      <c r="R503" s="147">
        <f>SUM(R3:R502)</f>
        <v>0</v>
      </c>
      <c r="S503" s="148"/>
      <c r="T503" s="148"/>
      <c r="U503" s="149"/>
    </row>
  </sheetData>
  <sheetProtection insertRows="0"/>
  <protectedRanges>
    <protectedRange sqref="O1:P1 A1 S1:T1" name="Rango3"/>
    <protectedRange sqref="C3:C502" name="Rango2"/>
    <protectedRange sqref="E4:H104 E3:M3 K4:M104 B3:B502 I4:J502" name="Rango1"/>
    <protectedRange sqref="D3:D502" name="Rango1_1"/>
  </protectedRanges>
  <mergeCells count="2">
    <mergeCell ref="A1:U1"/>
    <mergeCell ref="A503:M503"/>
  </mergeCells>
  <dataValidations count="6">
    <dataValidation type="date" allowBlank="1" showInputMessage="1" showErrorMessage="1" error="SOLO MAYÚSCULAS" sqref="G11:H104">
      <formula1>43466</formula1>
      <formula2>43830</formula2>
    </dataValidation>
    <dataValidation type="list" allowBlank="1" showInputMessage="1" showErrorMessage="1" sqref="K49:L104">
      <formula1>GÉNERO</formula1>
    </dataValidation>
    <dataValidation type="custom" allowBlank="1" showInputMessage="1" showErrorMessage="1" error="SOLO MAYÚSCULAS" sqref="E3:F104">
      <formula1>EXACT(E3,UPPER(E3))</formula1>
    </dataValidation>
    <dataValidation type="date" allowBlank="1" showInputMessage="1" showErrorMessage="1" error="SOLO MAYÚSCULAS" sqref="G3:H10">
      <formula1>43101</formula1>
      <formula2>43465</formula2>
    </dataValidation>
    <dataValidation type="list" allowBlank="1" showInputMessage="1" showErrorMessage="1" sqref="D3:D502">
      <formula1>INDIRECT(C3)</formula1>
    </dataValidation>
    <dataValidation type="list" allowBlank="1" showInputMessage="1" showErrorMessage="1" sqref="J103:J502">
      <formula1>CATEGORÍA</formula1>
    </dataValidation>
  </dataValidations>
  <pageMargins left="0.23622047244094491" right="0.23622047244094491" top="0.74803149606299213" bottom="0.74803149606299213" header="0.31496062992125984" footer="0.31496062992125984"/>
  <pageSetup paperSize="256" scale="42" orientation="landscape" r:id="rId1"/>
  <ignoredErrors>
    <ignoredError sqref="Q4:Q502"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LISTAS!$AH$2:$AH$3</xm:f>
          </x14:formula1>
          <xm:sqref>S3:S10</xm:sqref>
        </x14:dataValidation>
        <x14:dataValidation type="list" allowBlank="1" showInputMessage="1" showErrorMessage="1">
          <x14:formula1>
            <xm:f>LISTAS!$Z$2:$Z$3</xm:f>
          </x14:formula1>
          <xm:sqref>I3:I502</xm:sqref>
        </x14:dataValidation>
        <x14:dataValidation type="list" allowBlank="1" showInputMessage="1" showErrorMessage="1">
          <x14:formula1>
            <xm:f>LISTAS!$AC$2</xm:f>
          </x14:formula1>
          <xm:sqref>C3:C502</xm:sqref>
        </x14:dataValidation>
        <x14:dataValidation type="list" allowBlank="1" showInputMessage="1" showErrorMessage="1">
          <x14:formula1>
            <xm:f>LISTAS!$Y$2:$Y$58</xm:f>
          </x14:formula1>
          <xm:sqref>B3:B502</xm:sqref>
        </x14:dataValidation>
        <x14:dataValidation type="list" allowBlank="1" showInputMessage="1" showErrorMessage="1">
          <x14:formula1>
            <xm:f>LISTAS!$AK$2:$AK$5</xm:f>
          </x14:formula1>
          <xm:sqref>J3:J102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0"/>
  <sheetViews>
    <sheetView tabSelected="1" view="pageBreakPreview" zoomScale="80" zoomScaleNormal="85" zoomScaleSheetLayoutView="80" zoomScalePageLayoutView="60" workbookViewId="0">
      <pane ySplit="2" topLeftCell="A3" activePane="bottomLeft" state="frozen"/>
      <selection pane="bottomLeft" activeCell="A2" sqref="A2"/>
    </sheetView>
  </sheetViews>
  <sheetFormatPr baseColWidth="10" defaultRowHeight="12.75" x14ac:dyDescent="0.25"/>
  <cols>
    <col min="1" max="1" width="5.28515625" style="71" customWidth="1"/>
    <col min="2" max="2" width="31.42578125" style="73" customWidth="1"/>
    <col min="3" max="5" width="22.85546875" style="71" customWidth="1"/>
    <col min="6" max="6" width="29.140625" style="71" customWidth="1"/>
    <col min="7" max="7" width="7.85546875" style="71" bestFit="1" customWidth="1"/>
    <col min="8" max="8" width="13.85546875" style="74" customWidth="1"/>
    <col min="9" max="10" width="33.42578125" style="71" customWidth="1"/>
    <col min="11" max="11" width="17.140625" style="71" customWidth="1"/>
    <col min="12" max="12" width="36.140625" style="77" customWidth="1"/>
    <col min="13" max="13" width="16" style="74" customWidth="1"/>
    <col min="14" max="14" width="12.42578125" style="74" customWidth="1"/>
    <col min="15" max="15" width="9.42578125" style="74" bestFit="1" customWidth="1"/>
    <col min="16" max="237" width="11.42578125" style="71"/>
    <col min="238" max="238" width="6.7109375" style="71" customWidth="1"/>
    <col min="239" max="239" width="17.85546875" style="71" customWidth="1"/>
    <col min="240" max="240" width="25.28515625" style="71" customWidth="1"/>
    <col min="241" max="241" width="11.42578125" style="71" customWidth="1"/>
    <col min="242" max="242" width="40.5703125" style="71" customWidth="1"/>
    <col min="243" max="243" width="21.42578125" style="71" customWidth="1"/>
    <col min="244" max="244" width="7.5703125" style="71" customWidth="1"/>
    <col min="245" max="245" width="7.28515625" style="71" customWidth="1"/>
    <col min="246" max="246" width="6.42578125" style="71" customWidth="1"/>
    <col min="247" max="248" width="7.140625" style="71" customWidth="1"/>
    <col min="249" max="249" width="7.28515625" style="71" customWidth="1"/>
    <col min="250" max="253" width="8.5703125" style="71" customWidth="1"/>
    <col min="254" max="254" width="16.28515625" style="71" customWidth="1"/>
    <col min="255" max="255" width="17.28515625" style="71" customWidth="1"/>
    <col min="256" max="256" width="18.42578125" style="71" customWidth="1"/>
    <col min="257" max="257" width="15.85546875" style="71" customWidth="1"/>
    <col min="258" max="258" width="16.28515625" style="71" customWidth="1"/>
    <col min="259" max="259" width="17" style="71" customWidth="1"/>
    <col min="260" max="260" width="16.28515625" style="71" customWidth="1"/>
    <col min="261" max="261" width="18.7109375" style="71" customWidth="1"/>
    <col min="262" max="262" width="15" style="71" customWidth="1"/>
    <col min="263" max="265" width="13.85546875" style="71" customWidth="1"/>
    <col min="266" max="266" width="19.7109375" style="71" customWidth="1"/>
    <col min="267" max="267" width="11.42578125" style="71" customWidth="1"/>
    <col min="268" max="493" width="11.42578125" style="71"/>
    <col min="494" max="494" width="6.7109375" style="71" customWidth="1"/>
    <col min="495" max="495" width="17.85546875" style="71" customWidth="1"/>
    <col min="496" max="496" width="25.28515625" style="71" customWidth="1"/>
    <col min="497" max="497" width="11.42578125" style="71" customWidth="1"/>
    <col min="498" max="498" width="40.5703125" style="71" customWidth="1"/>
    <col min="499" max="499" width="21.42578125" style="71" customWidth="1"/>
    <col min="500" max="500" width="7.5703125" style="71" customWidth="1"/>
    <col min="501" max="501" width="7.28515625" style="71" customWidth="1"/>
    <col min="502" max="502" width="6.42578125" style="71" customWidth="1"/>
    <col min="503" max="504" width="7.140625" style="71" customWidth="1"/>
    <col min="505" max="505" width="7.28515625" style="71" customWidth="1"/>
    <col min="506" max="509" width="8.5703125" style="71" customWidth="1"/>
    <col min="510" max="510" width="16.28515625" style="71" customWidth="1"/>
    <col min="511" max="511" width="17.28515625" style="71" customWidth="1"/>
    <col min="512" max="512" width="18.42578125" style="71" customWidth="1"/>
    <col min="513" max="513" width="15.85546875" style="71" customWidth="1"/>
    <col min="514" max="514" width="16.28515625" style="71" customWidth="1"/>
    <col min="515" max="515" width="17" style="71" customWidth="1"/>
    <col min="516" max="516" width="16.28515625" style="71" customWidth="1"/>
    <col min="517" max="517" width="18.7109375" style="71" customWidth="1"/>
    <col min="518" max="518" width="15" style="71" customWidth="1"/>
    <col min="519" max="521" width="13.85546875" style="71" customWidth="1"/>
    <col min="522" max="522" width="19.7109375" style="71" customWidth="1"/>
    <col min="523" max="523" width="11.42578125" style="71" customWidth="1"/>
    <col min="524" max="749" width="11.42578125" style="71"/>
    <col min="750" max="750" width="6.7109375" style="71" customWidth="1"/>
    <col min="751" max="751" width="17.85546875" style="71" customWidth="1"/>
    <col min="752" max="752" width="25.28515625" style="71" customWidth="1"/>
    <col min="753" max="753" width="11.42578125" style="71" customWidth="1"/>
    <col min="754" max="754" width="40.5703125" style="71" customWidth="1"/>
    <col min="755" max="755" width="21.42578125" style="71" customWidth="1"/>
    <col min="756" max="756" width="7.5703125" style="71" customWidth="1"/>
    <col min="757" max="757" width="7.28515625" style="71" customWidth="1"/>
    <col min="758" max="758" width="6.42578125" style="71" customWidth="1"/>
    <col min="759" max="760" width="7.140625" style="71" customWidth="1"/>
    <col min="761" max="761" width="7.28515625" style="71" customWidth="1"/>
    <col min="762" max="765" width="8.5703125" style="71" customWidth="1"/>
    <col min="766" max="766" width="16.28515625" style="71" customWidth="1"/>
    <col min="767" max="767" width="17.28515625" style="71" customWidth="1"/>
    <col min="768" max="768" width="18.42578125" style="71" customWidth="1"/>
    <col min="769" max="769" width="15.85546875" style="71" customWidth="1"/>
    <col min="770" max="770" width="16.28515625" style="71" customWidth="1"/>
    <col min="771" max="771" width="17" style="71" customWidth="1"/>
    <col min="772" max="772" width="16.28515625" style="71" customWidth="1"/>
    <col min="773" max="773" width="18.7109375" style="71" customWidth="1"/>
    <col min="774" max="774" width="15" style="71" customWidth="1"/>
    <col min="775" max="777" width="13.85546875" style="71" customWidth="1"/>
    <col min="778" max="778" width="19.7109375" style="71" customWidth="1"/>
    <col min="779" max="779" width="11.42578125" style="71" customWidth="1"/>
    <col min="780" max="1005" width="11.42578125" style="71"/>
    <col min="1006" max="1006" width="6.7109375" style="71" customWidth="1"/>
    <col min="1007" max="1007" width="17.85546875" style="71" customWidth="1"/>
    <col min="1008" max="1008" width="25.28515625" style="71" customWidth="1"/>
    <col min="1009" max="1009" width="11.42578125" style="71" customWidth="1"/>
    <col min="1010" max="1010" width="40.5703125" style="71" customWidth="1"/>
    <col min="1011" max="1011" width="21.42578125" style="71" customWidth="1"/>
    <col min="1012" max="1012" width="7.5703125" style="71" customWidth="1"/>
    <col min="1013" max="1013" width="7.28515625" style="71" customWidth="1"/>
    <col min="1014" max="1014" width="6.42578125" style="71" customWidth="1"/>
    <col min="1015" max="1016" width="7.140625" style="71" customWidth="1"/>
    <col min="1017" max="1017" width="7.28515625" style="71" customWidth="1"/>
    <col min="1018" max="1021" width="8.5703125" style="71" customWidth="1"/>
    <col min="1022" max="1022" width="16.28515625" style="71" customWidth="1"/>
    <col min="1023" max="1023" width="17.28515625" style="71" customWidth="1"/>
    <col min="1024" max="1024" width="18.42578125" style="71" customWidth="1"/>
    <col min="1025" max="1025" width="15.85546875" style="71" customWidth="1"/>
    <col min="1026" max="1026" width="16.28515625" style="71" customWidth="1"/>
    <col min="1027" max="1027" width="17" style="71" customWidth="1"/>
    <col min="1028" max="1028" width="16.28515625" style="71" customWidth="1"/>
    <col min="1029" max="1029" width="18.7109375" style="71" customWidth="1"/>
    <col min="1030" max="1030" width="15" style="71" customWidth="1"/>
    <col min="1031" max="1033" width="13.85546875" style="71" customWidth="1"/>
    <col min="1034" max="1034" width="19.7109375" style="71" customWidth="1"/>
    <col min="1035" max="1035" width="11.42578125" style="71" customWidth="1"/>
    <col min="1036" max="1261" width="11.42578125" style="71"/>
    <col min="1262" max="1262" width="6.7109375" style="71" customWidth="1"/>
    <col min="1263" max="1263" width="17.85546875" style="71" customWidth="1"/>
    <col min="1264" max="1264" width="25.28515625" style="71" customWidth="1"/>
    <col min="1265" max="1265" width="11.42578125" style="71" customWidth="1"/>
    <col min="1266" max="1266" width="40.5703125" style="71" customWidth="1"/>
    <col min="1267" max="1267" width="21.42578125" style="71" customWidth="1"/>
    <col min="1268" max="1268" width="7.5703125" style="71" customWidth="1"/>
    <col min="1269" max="1269" width="7.28515625" style="71" customWidth="1"/>
    <col min="1270" max="1270" width="6.42578125" style="71" customWidth="1"/>
    <col min="1271" max="1272" width="7.140625" style="71" customWidth="1"/>
    <col min="1273" max="1273" width="7.28515625" style="71" customWidth="1"/>
    <col min="1274" max="1277" width="8.5703125" style="71" customWidth="1"/>
    <col min="1278" max="1278" width="16.28515625" style="71" customWidth="1"/>
    <col min="1279" max="1279" width="17.28515625" style="71" customWidth="1"/>
    <col min="1280" max="1280" width="18.42578125" style="71" customWidth="1"/>
    <col min="1281" max="1281" width="15.85546875" style="71" customWidth="1"/>
    <col min="1282" max="1282" width="16.28515625" style="71" customWidth="1"/>
    <col min="1283" max="1283" width="17" style="71" customWidth="1"/>
    <col min="1284" max="1284" width="16.28515625" style="71" customWidth="1"/>
    <col min="1285" max="1285" width="18.7109375" style="71" customWidth="1"/>
    <col min="1286" max="1286" width="15" style="71" customWidth="1"/>
    <col min="1287" max="1289" width="13.85546875" style="71" customWidth="1"/>
    <col min="1290" max="1290" width="19.7109375" style="71" customWidth="1"/>
    <col min="1291" max="1291" width="11.42578125" style="71" customWidth="1"/>
    <col min="1292" max="1517" width="11.42578125" style="71"/>
    <col min="1518" max="1518" width="6.7109375" style="71" customWidth="1"/>
    <col min="1519" max="1519" width="17.85546875" style="71" customWidth="1"/>
    <col min="1520" max="1520" width="25.28515625" style="71" customWidth="1"/>
    <col min="1521" max="1521" width="11.42578125" style="71" customWidth="1"/>
    <col min="1522" max="1522" width="40.5703125" style="71" customWidth="1"/>
    <col min="1523" max="1523" width="21.42578125" style="71" customWidth="1"/>
    <col min="1524" max="1524" width="7.5703125" style="71" customWidth="1"/>
    <col min="1525" max="1525" width="7.28515625" style="71" customWidth="1"/>
    <col min="1526" max="1526" width="6.42578125" style="71" customWidth="1"/>
    <col min="1527" max="1528" width="7.140625" style="71" customWidth="1"/>
    <col min="1529" max="1529" width="7.28515625" style="71" customWidth="1"/>
    <col min="1530" max="1533" width="8.5703125" style="71" customWidth="1"/>
    <col min="1534" max="1534" width="16.28515625" style="71" customWidth="1"/>
    <col min="1535" max="1535" width="17.28515625" style="71" customWidth="1"/>
    <col min="1536" max="1536" width="18.42578125" style="71" customWidth="1"/>
    <col min="1537" max="1537" width="15.85546875" style="71" customWidth="1"/>
    <col min="1538" max="1538" width="16.28515625" style="71" customWidth="1"/>
    <col min="1539" max="1539" width="17" style="71" customWidth="1"/>
    <col min="1540" max="1540" width="16.28515625" style="71" customWidth="1"/>
    <col min="1541" max="1541" width="18.7109375" style="71" customWidth="1"/>
    <col min="1542" max="1542" width="15" style="71" customWidth="1"/>
    <col min="1543" max="1545" width="13.85546875" style="71" customWidth="1"/>
    <col min="1546" max="1546" width="19.7109375" style="71" customWidth="1"/>
    <col min="1547" max="1547" width="11.42578125" style="71" customWidth="1"/>
    <col min="1548" max="1773" width="11.42578125" style="71"/>
    <col min="1774" max="1774" width="6.7109375" style="71" customWidth="1"/>
    <col min="1775" max="1775" width="17.85546875" style="71" customWidth="1"/>
    <col min="1776" max="1776" width="25.28515625" style="71" customWidth="1"/>
    <col min="1777" max="1777" width="11.42578125" style="71" customWidth="1"/>
    <col min="1778" max="1778" width="40.5703125" style="71" customWidth="1"/>
    <col min="1779" max="1779" width="21.42578125" style="71" customWidth="1"/>
    <col min="1780" max="1780" width="7.5703125" style="71" customWidth="1"/>
    <col min="1781" max="1781" width="7.28515625" style="71" customWidth="1"/>
    <col min="1782" max="1782" width="6.42578125" style="71" customWidth="1"/>
    <col min="1783" max="1784" width="7.140625" style="71" customWidth="1"/>
    <col min="1785" max="1785" width="7.28515625" style="71" customWidth="1"/>
    <col min="1786" max="1789" width="8.5703125" style="71" customWidth="1"/>
    <col min="1790" max="1790" width="16.28515625" style="71" customWidth="1"/>
    <col min="1791" max="1791" width="17.28515625" style="71" customWidth="1"/>
    <col min="1792" max="1792" width="18.42578125" style="71" customWidth="1"/>
    <col min="1793" max="1793" width="15.85546875" style="71" customWidth="1"/>
    <col min="1794" max="1794" width="16.28515625" style="71" customWidth="1"/>
    <col min="1795" max="1795" width="17" style="71" customWidth="1"/>
    <col min="1796" max="1796" width="16.28515625" style="71" customWidth="1"/>
    <col min="1797" max="1797" width="18.7109375" style="71" customWidth="1"/>
    <col min="1798" max="1798" width="15" style="71" customWidth="1"/>
    <col min="1799" max="1801" width="13.85546875" style="71" customWidth="1"/>
    <col min="1802" max="1802" width="19.7109375" style="71" customWidth="1"/>
    <col min="1803" max="1803" width="11.42578125" style="71" customWidth="1"/>
    <col min="1804" max="2029" width="11.42578125" style="71"/>
    <col min="2030" max="2030" width="6.7109375" style="71" customWidth="1"/>
    <col min="2031" max="2031" width="17.85546875" style="71" customWidth="1"/>
    <col min="2032" max="2032" width="25.28515625" style="71" customWidth="1"/>
    <col min="2033" max="2033" width="11.42578125" style="71" customWidth="1"/>
    <col min="2034" max="2034" width="40.5703125" style="71" customWidth="1"/>
    <col min="2035" max="2035" width="21.42578125" style="71" customWidth="1"/>
    <col min="2036" max="2036" width="7.5703125" style="71" customWidth="1"/>
    <col min="2037" max="2037" width="7.28515625" style="71" customWidth="1"/>
    <col min="2038" max="2038" width="6.42578125" style="71" customWidth="1"/>
    <col min="2039" max="2040" width="7.140625" style="71" customWidth="1"/>
    <col min="2041" max="2041" width="7.28515625" style="71" customWidth="1"/>
    <col min="2042" max="2045" width="8.5703125" style="71" customWidth="1"/>
    <col min="2046" max="2046" width="16.28515625" style="71" customWidth="1"/>
    <col min="2047" max="2047" width="17.28515625" style="71" customWidth="1"/>
    <col min="2048" max="2048" width="18.42578125" style="71" customWidth="1"/>
    <col min="2049" max="2049" width="15.85546875" style="71" customWidth="1"/>
    <col min="2050" max="2050" width="16.28515625" style="71" customWidth="1"/>
    <col min="2051" max="2051" width="17" style="71" customWidth="1"/>
    <col min="2052" max="2052" width="16.28515625" style="71" customWidth="1"/>
    <col min="2053" max="2053" width="18.7109375" style="71" customWidth="1"/>
    <col min="2054" max="2054" width="15" style="71" customWidth="1"/>
    <col min="2055" max="2057" width="13.85546875" style="71" customWidth="1"/>
    <col min="2058" max="2058" width="19.7109375" style="71" customWidth="1"/>
    <col min="2059" max="2059" width="11.42578125" style="71" customWidth="1"/>
    <col min="2060" max="2285" width="11.42578125" style="71"/>
    <col min="2286" max="2286" width="6.7109375" style="71" customWidth="1"/>
    <col min="2287" max="2287" width="17.85546875" style="71" customWidth="1"/>
    <col min="2288" max="2288" width="25.28515625" style="71" customWidth="1"/>
    <col min="2289" max="2289" width="11.42578125" style="71" customWidth="1"/>
    <col min="2290" max="2290" width="40.5703125" style="71" customWidth="1"/>
    <col min="2291" max="2291" width="21.42578125" style="71" customWidth="1"/>
    <col min="2292" max="2292" width="7.5703125" style="71" customWidth="1"/>
    <col min="2293" max="2293" width="7.28515625" style="71" customWidth="1"/>
    <col min="2294" max="2294" width="6.42578125" style="71" customWidth="1"/>
    <col min="2295" max="2296" width="7.140625" style="71" customWidth="1"/>
    <col min="2297" max="2297" width="7.28515625" style="71" customWidth="1"/>
    <col min="2298" max="2301" width="8.5703125" style="71" customWidth="1"/>
    <col min="2302" max="2302" width="16.28515625" style="71" customWidth="1"/>
    <col min="2303" max="2303" width="17.28515625" style="71" customWidth="1"/>
    <col min="2304" max="2304" width="18.42578125" style="71" customWidth="1"/>
    <col min="2305" max="2305" width="15.85546875" style="71" customWidth="1"/>
    <col min="2306" max="2306" width="16.28515625" style="71" customWidth="1"/>
    <col min="2307" max="2307" width="17" style="71" customWidth="1"/>
    <col min="2308" max="2308" width="16.28515625" style="71" customWidth="1"/>
    <col min="2309" max="2309" width="18.7109375" style="71" customWidth="1"/>
    <col min="2310" max="2310" width="15" style="71" customWidth="1"/>
    <col min="2311" max="2313" width="13.85546875" style="71" customWidth="1"/>
    <col min="2314" max="2314" width="19.7109375" style="71" customWidth="1"/>
    <col min="2315" max="2315" width="11.42578125" style="71" customWidth="1"/>
    <col min="2316" max="2541" width="11.42578125" style="71"/>
    <col min="2542" max="2542" width="6.7109375" style="71" customWidth="1"/>
    <col min="2543" max="2543" width="17.85546875" style="71" customWidth="1"/>
    <col min="2544" max="2544" width="25.28515625" style="71" customWidth="1"/>
    <col min="2545" max="2545" width="11.42578125" style="71" customWidth="1"/>
    <col min="2546" max="2546" width="40.5703125" style="71" customWidth="1"/>
    <col min="2547" max="2547" width="21.42578125" style="71" customWidth="1"/>
    <col min="2548" max="2548" width="7.5703125" style="71" customWidth="1"/>
    <col min="2549" max="2549" width="7.28515625" style="71" customWidth="1"/>
    <col min="2550" max="2550" width="6.42578125" style="71" customWidth="1"/>
    <col min="2551" max="2552" width="7.140625" style="71" customWidth="1"/>
    <col min="2553" max="2553" width="7.28515625" style="71" customWidth="1"/>
    <col min="2554" max="2557" width="8.5703125" style="71" customWidth="1"/>
    <col min="2558" max="2558" width="16.28515625" style="71" customWidth="1"/>
    <col min="2559" max="2559" width="17.28515625" style="71" customWidth="1"/>
    <col min="2560" max="2560" width="18.42578125" style="71" customWidth="1"/>
    <col min="2561" max="2561" width="15.85546875" style="71" customWidth="1"/>
    <col min="2562" max="2562" width="16.28515625" style="71" customWidth="1"/>
    <col min="2563" max="2563" width="17" style="71" customWidth="1"/>
    <col min="2564" max="2564" width="16.28515625" style="71" customWidth="1"/>
    <col min="2565" max="2565" width="18.7109375" style="71" customWidth="1"/>
    <col min="2566" max="2566" width="15" style="71" customWidth="1"/>
    <col min="2567" max="2569" width="13.85546875" style="71" customWidth="1"/>
    <col min="2570" max="2570" width="19.7109375" style="71" customWidth="1"/>
    <col min="2571" max="2571" width="11.42578125" style="71" customWidth="1"/>
    <col min="2572" max="2797" width="11.42578125" style="71"/>
    <col min="2798" max="2798" width="6.7109375" style="71" customWidth="1"/>
    <col min="2799" max="2799" width="17.85546875" style="71" customWidth="1"/>
    <col min="2800" max="2800" width="25.28515625" style="71" customWidth="1"/>
    <col min="2801" max="2801" width="11.42578125" style="71" customWidth="1"/>
    <col min="2802" max="2802" width="40.5703125" style="71" customWidth="1"/>
    <col min="2803" max="2803" width="21.42578125" style="71" customWidth="1"/>
    <col min="2804" max="2804" width="7.5703125" style="71" customWidth="1"/>
    <col min="2805" max="2805" width="7.28515625" style="71" customWidth="1"/>
    <col min="2806" max="2806" width="6.42578125" style="71" customWidth="1"/>
    <col min="2807" max="2808" width="7.140625" style="71" customWidth="1"/>
    <col min="2809" max="2809" width="7.28515625" style="71" customWidth="1"/>
    <col min="2810" max="2813" width="8.5703125" style="71" customWidth="1"/>
    <col min="2814" max="2814" width="16.28515625" style="71" customWidth="1"/>
    <col min="2815" max="2815" width="17.28515625" style="71" customWidth="1"/>
    <col min="2816" max="2816" width="18.42578125" style="71" customWidth="1"/>
    <col min="2817" max="2817" width="15.85546875" style="71" customWidth="1"/>
    <col min="2818" max="2818" width="16.28515625" style="71" customWidth="1"/>
    <col min="2819" max="2819" width="17" style="71" customWidth="1"/>
    <col min="2820" max="2820" width="16.28515625" style="71" customWidth="1"/>
    <col min="2821" max="2821" width="18.7109375" style="71" customWidth="1"/>
    <col min="2822" max="2822" width="15" style="71" customWidth="1"/>
    <col min="2823" max="2825" width="13.85546875" style="71" customWidth="1"/>
    <col min="2826" max="2826" width="19.7109375" style="71" customWidth="1"/>
    <col min="2827" max="2827" width="11.42578125" style="71" customWidth="1"/>
    <col min="2828" max="3053" width="11.42578125" style="71"/>
    <col min="3054" max="3054" width="6.7109375" style="71" customWidth="1"/>
    <col min="3055" max="3055" width="17.85546875" style="71" customWidth="1"/>
    <col min="3056" max="3056" width="25.28515625" style="71" customWidth="1"/>
    <col min="3057" max="3057" width="11.42578125" style="71" customWidth="1"/>
    <col min="3058" max="3058" width="40.5703125" style="71" customWidth="1"/>
    <col min="3059" max="3059" width="21.42578125" style="71" customWidth="1"/>
    <col min="3060" max="3060" width="7.5703125" style="71" customWidth="1"/>
    <col min="3061" max="3061" width="7.28515625" style="71" customWidth="1"/>
    <col min="3062" max="3062" width="6.42578125" style="71" customWidth="1"/>
    <col min="3063" max="3064" width="7.140625" style="71" customWidth="1"/>
    <col min="3065" max="3065" width="7.28515625" style="71" customWidth="1"/>
    <col min="3066" max="3069" width="8.5703125" style="71" customWidth="1"/>
    <col min="3070" max="3070" width="16.28515625" style="71" customWidth="1"/>
    <col min="3071" max="3071" width="17.28515625" style="71" customWidth="1"/>
    <col min="3072" max="3072" width="18.42578125" style="71" customWidth="1"/>
    <col min="3073" max="3073" width="15.85546875" style="71" customWidth="1"/>
    <col min="3074" max="3074" width="16.28515625" style="71" customWidth="1"/>
    <col min="3075" max="3075" width="17" style="71" customWidth="1"/>
    <col min="3076" max="3076" width="16.28515625" style="71" customWidth="1"/>
    <col min="3077" max="3077" width="18.7109375" style="71" customWidth="1"/>
    <col min="3078" max="3078" width="15" style="71" customWidth="1"/>
    <col min="3079" max="3081" width="13.85546875" style="71" customWidth="1"/>
    <col min="3082" max="3082" width="19.7109375" style="71" customWidth="1"/>
    <col min="3083" max="3083" width="11.42578125" style="71" customWidth="1"/>
    <col min="3084" max="3309" width="11.42578125" style="71"/>
    <col min="3310" max="3310" width="6.7109375" style="71" customWidth="1"/>
    <col min="3311" max="3311" width="17.85546875" style="71" customWidth="1"/>
    <col min="3312" max="3312" width="25.28515625" style="71" customWidth="1"/>
    <col min="3313" max="3313" width="11.42578125" style="71" customWidth="1"/>
    <col min="3314" max="3314" width="40.5703125" style="71" customWidth="1"/>
    <col min="3315" max="3315" width="21.42578125" style="71" customWidth="1"/>
    <col min="3316" max="3316" width="7.5703125" style="71" customWidth="1"/>
    <col min="3317" max="3317" width="7.28515625" style="71" customWidth="1"/>
    <col min="3318" max="3318" width="6.42578125" style="71" customWidth="1"/>
    <col min="3319" max="3320" width="7.140625" style="71" customWidth="1"/>
    <col min="3321" max="3321" width="7.28515625" style="71" customWidth="1"/>
    <col min="3322" max="3325" width="8.5703125" style="71" customWidth="1"/>
    <col min="3326" max="3326" width="16.28515625" style="71" customWidth="1"/>
    <col min="3327" max="3327" width="17.28515625" style="71" customWidth="1"/>
    <col min="3328" max="3328" width="18.42578125" style="71" customWidth="1"/>
    <col min="3329" max="3329" width="15.85546875" style="71" customWidth="1"/>
    <col min="3330" max="3330" width="16.28515625" style="71" customWidth="1"/>
    <col min="3331" max="3331" width="17" style="71" customWidth="1"/>
    <col min="3332" max="3332" width="16.28515625" style="71" customWidth="1"/>
    <col min="3333" max="3333" width="18.7109375" style="71" customWidth="1"/>
    <col min="3334" max="3334" width="15" style="71" customWidth="1"/>
    <col min="3335" max="3337" width="13.85546875" style="71" customWidth="1"/>
    <col min="3338" max="3338" width="19.7109375" style="71" customWidth="1"/>
    <col min="3339" max="3339" width="11.42578125" style="71" customWidth="1"/>
    <col min="3340" max="3565" width="11.42578125" style="71"/>
    <col min="3566" max="3566" width="6.7109375" style="71" customWidth="1"/>
    <col min="3567" max="3567" width="17.85546875" style="71" customWidth="1"/>
    <col min="3568" max="3568" width="25.28515625" style="71" customWidth="1"/>
    <col min="3569" max="3569" width="11.42578125" style="71" customWidth="1"/>
    <col min="3570" max="3570" width="40.5703125" style="71" customWidth="1"/>
    <col min="3571" max="3571" width="21.42578125" style="71" customWidth="1"/>
    <col min="3572" max="3572" width="7.5703125" style="71" customWidth="1"/>
    <col min="3573" max="3573" width="7.28515625" style="71" customWidth="1"/>
    <col min="3574" max="3574" width="6.42578125" style="71" customWidth="1"/>
    <col min="3575" max="3576" width="7.140625" style="71" customWidth="1"/>
    <col min="3577" max="3577" width="7.28515625" style="71" customWidth="1"/>
    <col min="3578" max="3581" width="8.5703125" style="71" customWidth="1"/>
    <col min="3582" max="3582" width="16.28515625" style="71" customWidth="1"/>
    <col min="3583" max="3583" width="17.28515625" style="71" customWidth="1"/>
    <col min="3584" max="3584" width="18.42578125" style="71" customWidth="1"/>
    <col min="3585" max="3585" width="15.85546875" style="71" customWidth="1"/>
    <col min="3586" max="3586" width="16.28515625" style="71" customWidth="1"/>
    <col min="3587" max="3587" width="17" style="71" customWidth="1"/>
    <col min="3588" max="3588" width="16.28515625" style="71" customWidth="1"/>
    <col min="3589" max="3589" width="18.7109375" style="71" customWidth="1"/>
    <col min="3590" max="3590" width="15" style="71" customWidth="1"/>
    <col min="3591" max="3593" width="13.85546875" style="71" customWidth="1"/>
    <col min="3594" max="3594" width="19.7109375" style="71" customWidth="1"/>
    <col min="3595" max="3595" width="11.42578125" style="71" customWidth="1"/>
    <col min="3596" max="3821" width="11.42578125" style="71"/>
    <col min="3822" max="3822" width="6.7109375" style="71" customWidth="1"/>
    <col min="3823" max="3823" width="17.85546875" style="71" customWidth="1"/>
    <col min="3824" max="3824" width="25.28515625" style="71" customWidth="1"/>
    <col min="3825" max="3825" width="11.42578125" style="71" customWidth="1"/>
    <col min="3826" max="3826" width="40.5703125" style="71" customWidth="1"/>
    <col min="3827" max="3827" width="21.42578125" style="71" customWidth="1"/>
    <col min="3828" max="3828" width="7.5703125" style="71" customWidth="1"/>
    <col min="3829" max="3829" width="7.28515625" style="71" customWidth="1"/>
    <col min="3830" max="3830" width="6.42578125" style="71" customWidth="1"/>
    <col min="3831" max="3832" width="7.140625" style="71" customWidth="1"/>
    <col min="3833" max="3833" width="7.28515625" style="71" customWidth="1"/>
    <col min="3834" max="3837" width="8.5703125" style="71" customWidth="1"/>
    <col min="3838" max="3838" width="16.28515625" style="71" customWidth="1"/>
    <col min="3839" max="3839" width="17.28515625" style="71" customWidth="1"/>
    <col min="3840" max="3840" width="18.42578125" style="71" customWidth="1"/>
    <col min="3841" max="3841" width="15.85546875" style="71" customWidth="1"/>
    <col min="3842" max="3842" width="16.28515625" style="71" customWidth="1"/>
    <col min="3843" max="3843" width="17" style="71" customWidth="1"/>
    <col min="3844" max="3844" width="16.28515625" style="71" customWidth="1"/>
    <col min="3845" max="3845" width="18.7109375" style="71" customWidth="1"/>
    <col min="3846" max="3846" width="15" style="71" customWidth="1"/>
    <col min="3847" max="3849" width="13.85546875" style="71" customWidth="1"/>
    <col min="3850" max="3850" width="19.7109375" style="71" customWidth="1"/>
    <col min="3851" max="3851" width="11.42578125" style="71" customWidth="1"/>
    <col min="3852" max="4077" width="11.42578125" style="71"/>
    <col min="4078" max="4078" width="6.7109375" style="71" customWidth="1"/>
    <col min="4079" max="4079" width="17.85546875" style="71" customWidth="1"/>
    <col min="4080" max="4080" width="25.28515625" style="71" customWidth="1"/>
    <col min="4081" max="4081" width="11.42578125" style="71" customWidth="1"/>
    <col min="4082" max="4082" width="40.5703125" style="71" customWidth="1"/>
    <col min="4083" max="4083" width="21.42578125" style="71" customWidth="1"/>
    <col min="4084" max="4084" width="7.5703125" style="71" customWidth="1"/>
    <col min="4085" max="4085" width="7.28515625" style="71" customWidth="1"/>
    <col min="4086" max="4086" width="6.42578125" style="71" customWidth="1"/>
    <col min="4087" max="4088" width="7.140625" style="71" customWidth="1"/>
    <col min="4089" max="4089" width="7.28515625" style="71" customWidth="1"/>
    <col min="4090" max="4093" width="8.5703125" style="71" customWidth="1"/>
    <col min="4094" max="4094" width="16.28515625" style="71" customWidth="1"/>
    <col min="4095" max="4095" width="17.28515625" style="71" customWidth="1"/>
    <col min="4096" max="4096" width="18.42578125" style="71" customWidth="1"/>
    <col min="4097" max="4097" width="15.85546875" style="71" customWidth="1"/>
    <col min="4098" max="4098" width="16.28515625" style="71" customWidth="1"/>
    <col min="4099" max="4099" width="17" style="71" customWidth="1"/>
    <col min="4100" max="4100" width="16.28515625" style="71" customWidth="1"/>
    <col min="4101" max="4101" width="18.7109375" style="71" customWidth="1"/>
    <col min="4102" max="4102" width="15" style="71" customWidth="1"/>
    <col min="4103" max="4105" width="13.85546875" style="71" customWidth="1"/>
    <col min="4106" max="4106" width="19.7109375" style="71" customWidth="1"/>
    <col min="4107" max="4107" width="11.42578125" style="71" customWidth="1"/>
    <col min="4108" max="4333" width="11.42578125" style="71"/>
    <col min="4334" max="4334" width="6.7109375" style="71" customWidth="1"/>
    <col min="4335" max="4335" width="17.85546875" style="71" customWidth="1"/>
    <col min="4336" max="4336" width="25.28515625" style="71" customWidth="1"/>
    <col min="4337" max="4337" width="11.42578125" style="71" customWidth="1"/>
    <col min="4338" max="4338" width="40.5703125" style="71" customWidth="1"/>
    <col min="4339" max="4339" width="21.42578125" style="71" customWidth="1"/>
    <col min="4340" max="4340" width="7.5703125" style="71" customWidth="1"/>
    <col min="4341" max="4341" width="7.28515625" style="71" customWidth="1"/>
    <col min="4342" max="4342" width="6.42578125" style="71" customWidth="1"/>
    <col min="4343" max="4344" width="7.140625" style="71" customWidth="1"/>
    <col min="4345" max="4345" width="7.28515625" style="71" customWidth="1"/>
    <col min="4346" max="4349" width="8.5703125" style="71" customWidth="1"/>
    <col min="4350" max="4350" width="16.28515625" style="71" customWidth="1"/>
    <col min="4351" max="4351" width="17.28515625" style="71" customWidth="1"/>
    <col min="4352" max="4352" width="18.42578125" style="71" customWidth="1"/>
    <col min="4353" max="4353" width="15.85546875" style="71" customWidth="1"/>
    <col min="4354" max="4354" width="16.28515625" style="71" customWidth="1"/>
    <col min="4355" max="4355" width="17" style="71" customWidth="1"/>
    <col min="4356" max="4356" width="16.28515625" style="71" customWidth="1"/>
    <col min="4357" max="4357" width="18.7109375" style="71" customWidth="1"/>
    <col min="4358" max="4358" width="15" style="71" customWidth="1"/>
    <col min="4359" max="4361" width="13.85546875" style="71" customWidth="1"/>
    <col min="4362" max="4362" width="19.7109375" style="71" customWidth="1"/>
    <col min="4363" max="4363" width="11.42578125" style="71" customWidth="1"/>
    <col min="4364" max="4589" width="11.42578125" style="71"/>
    <col min="4590" max="4590" width="6.7109375" style="71" customWidth="1"/>
    <col min="4591" max="4591" width="17.85546875" style="71" customWidth="1"/>
    <col min="4592" max="4592" width="25.28515625" style="71" customWidth="1"/>
    <col min="4593" max="4593" width="11.42578125" style="71" customWidth="1"/>
    <col min="4594" max="4594" width="40.5703125" style="71" customWidth="1"/>
    <col min="4595" max="4595" width="21.42578125" style="71" customWidth="1"/>
    <col min="4596" max="4596" width="7.5703125" style="71" customWidth="1"/>
    <col min="4597" max="4597" width="7.28515625" style="71" customWidth="1"/>
    <col min="4598" max="4598" width="6.42578125" style="71" customWidth="1"/>
    <col min="4599" max="4600" width="7.140625" style="71" customWidth="1"/>
    <col min="4601" max="4601" width="7.28515625" style="71" customWidth="1"/>
    <col min="4602" max="4605" width="8.5703125" style="71" customWidth="1"/>
    <col min="4606" max="4606" width="16.28515625" style="71" customWidth="1"/>
    <col min="4607" max="4607" width="17.28515625" style="71" customWidth="1"/>
    <col min="4608" max="4608" width="18.42578125" style="71" customWidth="1"/>
    <col min="4609" max="4609" width="15.85546875" style="71" customWidth="1"/>
    <col min="4610" max="4610" width="16.28515625" style="71" customWidth="1"/>
    <col min="4611" max="4611" width="17" style="71" customWidth="1"/>
    <col min="4612" max="4612" width="16.28515625" style="71" customWidth="1"/>
    <col min="4613" max="4613" width="18.7109375" style="71" customWidth="1"/>
    <col min="4614" max="4614" width="15" style="71" customWidth="1"/>
    <col min="4615" max="4617" width="13.85546875" style="71" customWidth="1"/>
    <col min="4618" max="4618" width="19.7109375" style="71" customWidth="1"/>
    <col min="4619" max="4619" width="11.42578125" style="71" customWidth="1"/>
    <col min="4620" max="4845" width="11.42578125" style="71"/>
    <col min="4846" max="4846" width="6.7109375" style="71" customWidth="1"/>
    <col min="4847" max="4847" width="17.85546875" style="71" customWidth="1"/>
    <col min="4848" max="4848" width="25.28515625" style="71" customWidth="1"/>
    <col min="4849" max="4849" width="11.42578125" style="71" customWidth="1"/>
    <col min="4850" max="4850" width="40.5703125" style="71" customWidth="1"/>
    <col min="4851" max="4851" width="21.42578125" style="71" customWidth="1"/>
    <col min="4852" max="4852" width="7.5703125" style="71" customWidth="1"/>
    <col min="4853" max="4853" width="7.28515625" style="71" customWidth="1"/>
    <col min="4854" max="4854" width="6.42578125" style="71" customWidth="1"/>
    <col min="4855" max="4856" width="7.140625" style="71" customWidth="1"/>
    <col min="4857" max="4857" width="7.28515625" style="71" customWidth="1"/>
    <col min="4858" max="4861" width="8.5703125" style="71" customWidth="1"/>
    <col min="4862" max="4862" width="16.28515625" style="71" customWidth="1"/>
    <col min="4863" max="4863" width="17.28515625" style="71" customWidth="1"/>
    <col min="4864" max="4864" width="18.42578125" style="71" customWidth="1"/>
    <col min="4865" max="4865" width="15.85546875" style="71" customWidth="1"/>
    <col min="4866" max="4866" width="16.28515625" style="71" customWidth="1"/>
    <col min="4867" max="4867" width="17" style="71" customWidth="1"/>
    <col min="4868" max="4868" width="16.28515625" style="71" customWidth="1"/>
    <col min="4869" max="4869" width="18.7109375" style="71" customWidth="1"/>
    <col min="4870" max="4870" width="15" style="71" customWidth="1"/>
    <col min="4871" max="4873" width="13.85546875" style="71" customWidth="1"/>
    <col min="4874" max="4874" width="19.7109375" style="71" customWidth="1"/>
    <col min="4875" max="4875" width="11.42578125" style="71" customWidth="1"/>
    <col min="4876" max="5101" width="11.42578125" style="71"/>
    <col min="5102" max="5102" width="6.7109375" style="71" customWidth="1"/>
    <col min="5103" max="5103" width="17.85546875" style="71" customWidth="1"/>
    <col min="5104" max="5104" width="25.28515625" style="71" customWidth="1"/>
    <col min="5105" max="5105" width="11.42578125" style="71" customWidth="1"/>
    <col min="5106" max="5106" width="40.5703125" style="71" customWidth="1"/>
    <col min="5107" max="5107" width="21.42578125" style="71" customWidth="1"/>
    <col min="5108" max="5108" width="7.5703125" style="71" customWidth="1"/>
    <col min="5109" max="5109" width="7.28515625" style="71" customWidth="1"/>
    <col min="5110" max="5110" width="6.42578125" style="71" customWidth="1"/>
    <col min="5111" max="5112" width="7.140625" style="71" customWidth="1"/>
    <col min="5113" max="5113" width="7.28515625" style="71" customWidth="1"/>
    <col min="5114" max="5117" width="8.5703125" style="71" customWidth="1"/>
    <col min="5118" max="5118" width="16.28515625" style="71" customWidth="1"/>
    <col min="5119" max="5119" width="17.28515625" style="71" customWidth="1"/>
    <col min="5120" max="5120" width="18.42578125" style="71" customWidth="1"/>
    <col min="5121" max="5121" width="15.85546875" style="71" customWidth="1"/>
    <col min="5122" max="5122" width="16.28515625" style="71" customWidth="1"/>
    <col min="5123" max="5123" width="17" style="71" customWidth="1"/>
    <col min="5124" max="5124" width="16.28515625" style="71" customWidth="1"/>
    <col min="5125" max="5125" width="18.7109375" style="71" customWidth="1"/>
    <col min="5126" max="5126" width="15" style="71" customWidth="1"/>
    <col min="5127" max="5129" width="13.85546875" style="71" customWidth="1"/>
    <col min="5130" max="5130" width="19.7109375" style="71" customWidth="1"/>
    <col min="5131" max="5131" width="11.42578125" style="71" customWidth="1"/>
    <col min="5132" max="5357" width="11.42578125" style="71"/>
    <col min="5358" max="5358" width="6.7109375" style="71" customWidth="1"/>
    <col min="5359" max="5359" width="17.85546875" style="71" customWidth="1"/>
    <col min="5360" max="5360" width="25.28515625" style="71" customWidth="1"/>
    <col min="5361" max="5361" width="11.42578125" style="71" customWidth="1"/>
    <col min="5362" max="5362" width="40.5703125" style="71" customWidth="1"/>
    <col min="5363" max="5363" width="21.42578125" style="71" customWidth="1"/>
    <col min="5364" max="5364" width="7.5703125" style="71" customWidth="1"/>
    <col min="5365" max="5365" width="7.28515625" style="71" customWidth="1"/>
    <col min="5366" max="5366" width="6.42578125" style="71" customWidth="1"/>
    <col min="5367" max="5368" width="7.140625" style="71" customWidth="1"/>
    <col min="5369" max="5369" width="7.28515625" style="71" customWidth="1"/>
    <col min="5370" max="5373" width="8.5703125" style="71" customWidth="1"/>
    <col min="5374" max="5374" width="16.28515625" style="71" customWidth="1"/>
    <col min="5375" max="5375" width="17.28515625" style="71" customWidth="1"/>
    <col min="5376" max="5376" width="18.42578125" style="71" customWidth="1"/>
    <col min="5377" max="5377" width="15.85546875" style="71" customWidth="1"/>
    <col min="5378" max="5378" width="16.28515625" style="71" customWidth="1"/>
    <col min="5379" max="5379" width="17" style="71" customWidth="1"/>
    <col min="5380" max="5380" width="16.28515625" style="71" customWidth="1"/>
    <col min="5381" max="5381" width="18.7109375" style="71" customWidth="1"/>
    <col min="5382" max="5382" width="15" style="71" customWidth="1"/>
    <col min="5383" max="5385" width="13.85546875" style="71" customWidth="1"/>
    <col min="5386" max="5386" width="19.7109375" style="71" customWidth="1"/>
    <col min="5387" max="5387" width="11.42578125" style="71" customWidth="1"/>
    <col min="5388" max="5613" width="11.42578125" style="71"/>
    <col min="5614" max="5614" width="6.7109375" style="71" customWidth="1"/>
    <col min="5615" max="5615" width="17.85546875" style="71" customWidth="1"/>
    <col min="5616" max="5616" width="25.28515625" style="71" customWidth="1"/>
    <col min="5617" max="5617" width="11.42578125" style="71" customWidth="1"/>
    <col min="5618" max="5618" width="40.5703125" style="71" customWidth="1"/>
    <col min="5619" max="5619" width="21.42578125" style="71" customWidth="1"/>
    <col min="5620" max="5620" width="7.5703125" style="71" customWidth="1"/>
    <col min="5621" max="5621" width="7.28515625" style="71" customWidth="1"/>
    <col min="5622" max="5622" width="6.42578125" style="71" customWidth="1"/>
    <col min="5623" max="5624" width="7.140625" style="71" customWidth="1"/>
    <col min="5625" max="5625" width="7.28515625" style="71" customWidth="1"/>
    <col min="5626" max="5629" width="8.5703125" style="71" customWidth="1"/>
    <col min="5630" max="5630" width="16.28515625" style="71" customWidth="1"/>
    <col min="5631" max="5631" width="17.28515625" style="71" customWidth="1"/>
    <col min="5632" max="5632" width="18.42578125" style="71" customWidth="1"/>
    <col min="5633" max="5633" width="15.85546875" style="71" customWidth="1"/>
    <col min="5634" max="5634" width="16.28515625" style="71" customWidth="1"/>
    <col min="5635" max="5635" width="17" style="71" customWidth="1"/>
    <col min="5636" max="5636" width="16.28515625" style="71" customWidth="1"/>
    <col min="5637" max="5637" width="18.7109375" style="71" customWidth="1"/>
    <col min="5638" max="5638" width="15" style="71" customWidth="1"/>
    <col min="5639" max="5641" width="13.85546875" style="71" customWidth="1"/>
    <col min="5642" max="5642" width="19.7109375" style="71" customWidth="1"/>
    <col min="5643" max="5643" width="11.42578125" style="71" customWidth="1"/>
    <col min="5644" max="5869" width="11.42578125" style="71"/>
    <col min="5870" max="5870" width="6.7109375" style="71" customWidth="1"/>
    <col min="5871" max="5871" width="17.85546875" style="71" customWidth="1"/>
    <col min="5872" max="5872" width="25.28515625" style="71" customWidth="1"/>
    <col min="5873" max="5873" width="11.42578125" style="71" customWidth="1"/>
    <col min="5874" max="5874" width="40.5703125" style="71" customWidth="1"/>
    <col min="5875" max="5875" width="21.42578125" style="71" customWidth="1"/>
    <col min="5876" max="5876" width="7.5703125" style="71" customWidth="1"/>
    <col min="5877" max="5877" width="7.28515625" style="71" customWidth="1"/>
    <col min="5878" max="5878" width="6.42578125" style="71" customWidth="1"/>
    <col min="5879" max="5880" width="7.140625" style="71" customWidth="1"/>
    <col min="5881" max="5881" width="7.28515625" style="71" customWidth="1"/>
    <col min="5882" max="5885" width="8.5703125" style="71" customWidth="1"/>
    <col min="5886" max="5886" width="16.28515625" style="71" customWidth="1"/>
    <col min="5887" max="5887" width="17.28515625" style="71" customWidth="1"/>
    <col min="5888" max="5888" width="18.42578125" style="71" customWidth="1"/>
    <col min="5889" max="5889" width="15.85546875" style="71" customWidth="1"/>
    <col min="5890" max="5890" width="16.28515625" style="71" customWidth="1"/>
    <col min="5891" max="5891" width="17" style="71" customWidth="1"/>
    <col min="5892" max="5892" width="16.28515625" style="71" customWidth="1"/>
    <col min="5893" max="5893" width="18.7109375" style="71" customWidth="1"/>
    <col min="5894" max="5894" width="15" style="71" customWidth="1"/>
    <col min="5895" max="5897" width="13.85546875" style="71" customWidth="1"/>
    <col min="5898" max="5898" width="19.7109375" style="71" customWidth="1"/>
    <col min="5899" max="5899" width="11.42578125" style="71" customWidth="1"/>
    <col min="5900" max="6125" width="11.42578125" style="71"/>
    <col min="6126" max="6126" width="6.7109375" style="71" customWidth="1"/>
    <col min="6127" max="6127" width="17.85546875" style="71" customWidth="1"/>
    <col min="6128" max="6128" width="25.28515625" style="71" customWidth="1"/>
    <col min="6129" max="6129" width="11.42578125" style="71" customWidth="1"/>
    <col min="6130" max="6130" width="40.5703125" style="71" customWidth="1"/>
    <col min="6131" max="6131" width="21.42578125" style="71" customWidth="1"/>
    <col min="6132" max="6132" width="7.5703125" style="71" customWidth="1"/>
    <col min="6133" max="6133" width="7.28515625" style="71" customWidth="1"/>
    <col min="6134" max="6134" width="6.42578125" style="71" customWidth="1"/>
    <col min="6135" max="6136" width="7.140625" style="71" customWidth="1"/>
    <col min="6137" max="6137" width="7.28515625" style="71" customWidth="1"/>
    <col min="6138" max="6141" width="8.5703125" style="71" customWidth="1"/>
    <col min="6142" max="6142" width="16.28515625" style="71" customWidth="1"/>
    <col min="6143" max="6143" width="17.28515625" style="71" customWidth="1"/>
    <col min="6144" max="6144" width="18.42578125" style="71" customWidth="1"/>
    <col min="6145" max="6145" width="15.85546875" style="71" customWidth="1"/>
    <col min="6146" max="6146" width="16.28515625" style="71" customWidth="1"/>
    <col min="6147" max="6147" width="17" style="71" customWidth="1"/>
    <col min="6148" max="6148" width="16.28515625" style="71" customWidth="1"/>
    <col min="6149" max="6149" width="18.7109375" style="71" customWidth="1"/>
    <col min="6150" max="6150" width="15" style="71" customWidth="1"/>
    <col min="6151" max="6153" width="13.85546875" style="71" customWidth="1"/>
    <col min="6154" max="6154" width="19.7109375" style="71" customWidth="1"/>
    <col min="6155" max="6155" width="11.42578125" style="71" customWidth="1"/>
    <col min="6156" max="6381" width="11.42578125" style="71"/>
    <col min="6382" max="6382" width="6.7109375" style="71" customWidth="1"/>
    <col min="6383" max="6383" width="17.85546875" style="71" customWidth="1"/>
    <col min="6384" max="6384" width="25.28515625" style="71" customWidth="1"/>
    <col min="6385" max="6385" width="11.42578125" style="71" customWidth="1"/>
    <col min="6386" max="6386" width="40.5703125" style="71" customWidth="1"/>
    <col min="6387" max="6387" width="21.42578125" style="71" customWidth="1"/>
    <col min="6388" max="6388" width="7.5703125" style="71" customWidth="1"/>
    <col min="6389" max="6389" width="7.28515625" style="71" customWidth="1"/>
    <col min="6390" max="6390" width="6.42578125" style="71" customWidth="1"/>
    <col min="6391" max="6392" width="7.140625" style="71" customWidth="1"/>
    <col min="6393" max="6393" width="7.28515625" style="71" customWidth="1"/>
    <col min="6394" max="6397" width="8.5703125" style="71" customWidth="1"/>
    <col min="6398" max="6398" width="16.28515625" style="71" customWidth="1"/>
    <col min="6399" max="6399" width="17.28515625" style="71" customWidth="1"/>
    <col min="6400" max="6400" width="18.42578125" style="71" customWidth="1"/>
    <col min="6401" max="6401" width="15.85546875" style="71" customWidth="1"/>
    <col min="6402" max="6402" width="16.28515625" style="71" customWidth="1"/>
    <col min="6403" max="6403" width="17" style="71" customWidth="1"/>
    <col min="6404" max="6404" width="16.28515625" style="71" customWidth="1"/>
    <col min="6405" max="6405" width="18.7109375" style="71" customWidth="1"/>
    <col min="6406" max="6406" width="15" style="71" customWidth="1"/>
    <col min="6407" max="6409" width="13.85546875" style="71" customWidth="1"/>
    <col min="6410" max="6410" width="19.7109375" style="71" customWidth="1"/>
    <col min="6411" max="6411" width="11.42578125" style="71" customWidth="1"/>
    <col min="6412" max="6637" width="11.42578125" style="71"/>
    <col min="6638" max="6638" width="6.7109375" style="71" customWidth="1"/>
    <col min="6639" max="6639" width="17.85546875" style="71" customWidth="1"/>
    <col min="6640" max="6640" width="25.28515625" style="71" customWidth="1"/>
    <col min="6641" max="6641" width="11.42578125" style="71" customWidth="1"/>
    <col min="6642" max="6642" width="40.5703125" style="71" customWidth="1"/>
    <col min="6643" max="6643" width="21.42578125" style="71" customWidth="1"/>
    <col min="6644" max="6644" width="7.5703125" style="71" customWidth="1"/>
    <col min="6645" max="6645" width="7.28515625" style="71" customWidth="1"/>
    <col min="6646" max="6646" width="6.42578125" style="71" customWidth="1"/>
    <col min="6647" max="6648" width="7.140625" style="71" customWidth="1"/>
    <col min="6649" max="6649" width="7.28515625" style="71" customWidth="1"/>
    <col min="6650" max="6653" width="8.5703125" style="71" customWidth="1"/>
    <col min="6654" max="6654" width="16.28515625" style="71" customWidth="1"/>
    <col min="6655" max="6655" width="17.28515625" style="71" customWidth="1"/>
    <col min="6656" max="6656" width="18.42578125" style="71" customWidth="1"/>
    <col min="6657" max="6657" width="15.85546875" style="71" customWidth="1"/>
    <col min="6658" max="6658" width="16.28515625" style="71" customWidth="1"/>
    <col min="6659" max="6659" width="17" style="71" customWidth="1"/>
    <col min="6660" max="6660" width="16.28515625" style="71" customWidth="1"/>
    <col min="6661" max="6661" width="18.7109375" style="71" customWidth="1"/>
    <col min="6662" max="6662" width="15" style="71" customWidth="1"/>
    <col min="6663" max="6665" width="13.85546875" style="71" customWidth="1"/>
    <col min="6666" max="6666" width="19.7109375" style="71" customWidth="1"/>
    <col min="6667" max="6667" width="11.42578125" style="71" customWidth="1"/>
    <col min="6668" max="6893" width="11.42578125" style="71"/>
    <col min="6894" max="6894" width="6.7109375" style="71" customWidth="1"/>
    <col min="6895" max="6895" width="17.85546875" style="71" customWidth="1"/>
    <col min="6896" max="6896" width="25.28515625" style="71" customWidth="1"/>
    <col min="6897" max="6897" width="11.42578125" style="71" customWidth="1"/>
    <col min="6898" max="6898" width="40.5703125" style="71" customWidth="1"/>
    <col min="6899" max="6899" width="21.42578125" style="71" customWidth="1"/>
    <col min="6900" max="6900" width="7.5703125" style="71" customWidth="1"/>
    <col min="6901" max="6901" width="7.28515625" style="71" customWidth="1"/>
    <col min="6902" max="6902" width="6.42578125" style="71" customWidth="1"/>
    <col min="6903" max="6904" width="7.140625" style="71" customWidth="1"/>
    <col min="6905" max="6905" width="7.28515625" style="71" customWidth="1"/>
    <col min="6906" max="6909" width="8.5703125" style="71" customWidth="1"/>
    <col min="6910" max="6910" width="16.28515625" style="71" customWidth="1"/>
    <col min="6911" max="6911" width="17.28515625" style="71" customWidth="1"/>
    <col min="6912" max="6912" width="18.42578125" style="71" customWidth="1"/>
    <col min="6913" max="6913" width="15.85546875" style="71" customWidth="1"/>
    <col min="6914" max="6914" width="16.28515625" style="71" customWidth="1"/>
    <col min="6915" max="6915" width="17" style="71" customWidth="1"/>
    <col min="6916" max="6916" width="16.28515625" style="71" customWidth="1"/>
    <col min="6917" max="6917" width="18.7109375" style="71" customWidth="1"/>
    <col min="6918" max="6918" width="15" style="71" customWidth="1"/>
    <col min="6919" max="6921" width="13.85546875" style="71" customWidth="1"/>
    <col min="6922" max="6922" width="19.7109375" style="71" customWidth="1"/>
    <col min="6923" max="6923" width="11.42578125" style="71" customWidth="1"/>
    <col min="6924" max="7149" width="11.42578125" style="71"/>
    <col min="7150" max="7150" width="6.7109375" style="71" customWidth="1"/>
    <col min="7151" max="7151" width="17.85546875" style="71" customWidth="1"/>
    <col min="7152" max="7152" width="25.28515625" style="71" customWidth="1"/>
    <col min="7153" max="7153" width="11.42578125" style="71" customWidth="1"/>
    <col min="7154" max="7154" width="40.5703125" style="71" customWidth="1"/>
    <col min="7155" max="7155" width="21.42578125" style="71" customWidth="1"/>
    <col min="7156" max="7156" width="7.5703125" style="71" customWidth="1"/>
    <col min="7157" max="7157" width="7.28515625" style="71" customWidth="1"/>
    <col min="7158" max="7158" width="6.42578125" style="71" customWidth="1"/>
    <col min="7159" max="7160" width="7.140625" style="71" customWidth="1"/>
    <col min="7161" max="7161" width="7.28515625" style="71" customWidth="1"/>
    <col min="7162" max="7165" width="8.5703125" style="71" customWidth="1"/>
    <col min="7166" max="7166" width="16.28515625" style="71" customWidth="1"/>
    <col min="7167" max="7167" width="17.28515625" style="71" customWidth="1"/>
    <col min="7168" max="7168" width="18.42578125" style="71" customWidth="1"/>
    <col min="7169" max="7169" width="15.85546875" style="71" customWidth="1"/>
    <col min="7170" max="7170" width="16.28515625" style="71" customWidth="1"/>
    <col min="7171" max="7171" width="17" style="71" customWidth="1"/>
    <col min="7172" max="7172" width="16.28515625" style="71" customWidth="1"/>
    <col min="7173" max="7173" width="18.7109375" style="71" customWidth="1"/>
    <col min="7174" max="7174" width="15" style="71" customWidth="1"/>
    <col min="7175" max="7177" width="13.85546875" style="71" customWidth="1"/>
    <col min="7178" max="7178" width="19.7109375" style="71" customWidth="1"/>
    <col min="7179" max="7179" width="11.42578125" style="71" customWidth="1"/>
    <col min="7180" max="7405" width="11.42578125" style="71"/>
    <col min="7406" max="7406" width="6.7109375" style="71" customWidth="1"/>
    <col min="7407" max="7407" width="17.85546875" style="71" customWidth="1"/>
    <col min="7408" max="7408" width="25.28515625" style="71" customWidth="1"/>
    <col min="7409" max="7409" width="11.42578125" style="71" customWidth="1"/>
    <col min="7410" max="7410" width="40.5703125" style="71" customWidth="1"/>
    <col min="7411" max="7411" width="21.42578125" style="71" customWidth="1"/>
    <col min="7412" max="7412" width="7.5703125" style="71" customWidth="1"/>
    <col min="7413" max="7413" width="7.28515625" style="71" customWidth="1"/>
    <col min="7414" max="7414" width="6.42578125" style="71" customWidth="1"/>
    <col min="7415" max="7416" width="7.140625" style="71" customWidth="1"/>
    <col min="7417" max="7417" width="7.28515625" style="71" customWidth="1"/>
    <col min="7418" max="7421" width="8.5703125" style="71" customWidth="1"/>
    <col min="7422" max="7422" width="16.28515625" style="71" customWidth="1"/>
    <col min="7423" max="7423" width="17.28515625" style="71" customWidth="1"/>
    <col min="7424" max="7424" width="18.42578125" style="71" customWidth="1"/>
    <col min="7425" max="7425" width="15.85546875" style="71" customWidth="1"/>
    <col min="7426" max="7426" width="16.28515625" style="71" customWidth="1"/>
    <col min="7427" max="7427" width="17" style="71" customWidth="1"/>
    <col min="7428" max="7428" width="16.28515625" style="71" customWidth="1"/>
    <col min="7429" max="7429" width="18.7109375" style="71" customWidth="1"/>
    <col min="7430" max="7430" width="15" style="71" customWidth="1"/>
    <col min="7431" max="7433" width="13.85546875" style="71" customWidth="1"/>
    <col min="7434" max="7434" width="19.7109375" style="71" customWidth="1"/>
    <col min="7435" max="7435" width="11.42578125" style="71" customWidth="1"/>
    <col min="7436" max="7661" width="11.42578125" style="71"/>
    <col min="7662" max="7662" width="6.7109375" style="71" customWidth="1"/>
    <col min="7663" max="7663" width="17.85546875" style="71" customWidth="1"/>
    <col min="7664" max="7664" width="25.28515625" style="71" customWidth="1"/>
    <col min="7665" max="7665" width="11.42578125" style="71" customWidth="1"/>
    <col min="7666" max="7666" width="40.5703125" style="71" customWidth="1"/>
    <col min="7667" max="7667" width="21.42578125" style="71" customWidth="1"/>
    <col min="7668" max="7668" width="7.5703125" style="71" customWidth="1"/>
    <col min="7669" max="7669" width="7.28515625" style="71" customWidth="1"/>
    <col min="7670" max="7670" width="6.42578125" style="71" customWidth="1"/>
    <col min="7671" max="7672" width="7.140625" style="71" customWidth="1"/>
    <col min="7673" max="7673" width="7.28515625" style="71" customWidth="1"/>
    <col min="7674" max="7677" width="8.5703125" style="71" customWidth="1"/>
    <col min="7678" max="7678" width="16.28515625" style="71" customWidth="1"/>
    <col min="7679" max="7679" width="17.28515625" style="71" customWidth="1"/>
    <col min="7680" max="7680" width="18.42578125" style="71" customWidth="1"/>
    <col min="7681" max="7681" width="15.85546875" style="71" customWidth="1"/>
    <col min="7682" max="7682" width="16.28515625" style="71" customWidth="1"/>
    <col min="7683" max="7683" width="17" style="71" customWidth="1"/>
    <col min="7684" max="7684" width="16.28515625" style="71" customWidth="1"/>
    <col min="7685" max="7685" width="18.7109375" style="71" customWidth="1"/>
    <col min="7686" max="7686" width="15" style="71" customWidth="1"/>
    <col min="7687" max="7689" width="13.85546875" style="71" customWidth="1"/>
    <col min="7690" max="7690" width="19.7109375" style="71" customWidth="1"/>
    <col min="7691" max="7691" width="11.42578125" style="71" customWidth="1"/>
    <col min="7692" max="7917" width="11.42578125" style="71"/>
    <col min="7918" max="7918" width="6.7109375" style="71" customWidth="1"/>
    <col min="7919" max="7919" width="17.85546875" style="71" customWidth="1"/>
    <col min="7920" max="7920" width="25.28515625" style="71" customWidth="1"/>
    <col min="7921" max="7921" width="11.42578125" style="71" customWidth="1"/>
    <col min="7922" max="7922" width="40.5703125" style="71" customWidth="1"/>
    <col min="7923" max="7923" width="21.42578125" style="71" customWidth="1"/>
    <col min="7924" max="7924" width="7.5703125" style="71" customWidth="1"/>
    <col min="7925" max="7925" width="7.28515625" style="71" customWidth="1"/>
    <col min="7926" max="7926" width="6.42578125" style="71" customWidth="1"/>
    <col min="7927" max="7928" width="7.140625" style="71" customWidth="1"/>
    <col min="7929" max="7929" width="7.28515625" style="71" customWidth="1"/>
    <col min="7930" max="7933" width="8.5703125" style="71" customWidth="1"/>
    <col min="7934" max="7934" width="16.28515625" style="71" customWidth="1"/>
    <col min="7935" max="7935" width="17.28515625" style="71" customWidth="1"/>
    <col min="7936" max="7936" width="18.42578125" style="71" customWidth="1"/>
    <col min="7937" max="7937" width="15.85546875" style="71" customWidth="1"/>
    <col min="7938" max="7938" width="16.28515625" style="71" customWidth="1"/>
    <col min="7939" max="7939" width="17" style="71" customWidth="1"/>
    <col min="7940" max="7940" width="16.28515625" style="71" customWidth="1"/>
    <col min="7941" max="7941" width="18.7109375" style="71" customWidth="1"/>
    <col min="7942" max="7942" width="15" style="71" customWidth="1"/>
    <col min="7943" max="7945" width="13.85546875" style="71" customWidth="1"/>
    <col min="7946" max="7946" width="19.7109375" style="71" customWidth="1"/>
    <col min="7947" max="7947" width="11.42578125" style="71" customWidth="1"/>
    <col min="7948" max="8173" width="11.42578125" style="71"/>
    <col min="8174" max="8174" width="6.7109375" style="71" customWidth="1"/>
    <col min="8175" max="8175" width="17.85546875" style="71" customWidth="1"/>
    <col min="8176" max="8176" width="25.28515625" style="71" customWidth="1"/>
    <col min="8177" max="8177" width="11.42578125" style="71" customWidth="1"/>
    <col min="8178" max="8178" width="40.5703125" style="71" customWidth="1"/>
    <col min="8179" max="8179" width="21.42578125" style="71" customWidth="1"/>
    <col min="8180" max="8180" width="7.5703125" style="71" customWidth="1"/>
    <col min="8181" max="8181" width="7.28515625" style="71" customWidth="1"/>
    <col min="8182" max="8182" width="6.42578125" style="71" customWidth="1"/>
    <col min="8183" max="8184" width="7.140625" style="71" customWidth="1"/>
    <col min="8185" max="8185" width="7.28515625" style="71" customWidth="1"/>
    <col min="8186" max="8189" width="8.5703125" style="71" customWidth="1"/>
    <col min="8190" max="8190" width="16.28515625" style="71" customWidth="1"/>
    <col min="8191" max="8191" width="17.28515625" style="71" customWidth="1"/>
    <col min="8192" max="8192" width="18.42578125" style="71" customWidth="1"/>
    <col min="8193" max="8193" width="15.85546875" style="71" customWidth="1"/>
    <col min="8194" max="8194" width="16.28515625" style="71" customWidth="1"/>
    <col min="8195" max="8195" width="17" style="71" customWidth="1"/>
    <col min="8196" max="8196" width="16.28515625" style="71" customWidth="1"/>
    <col min="8197" max="8197" width="18.7109375" style="71" customWidth="1"/>
    <col min="8198" max="8198" width="15" style="71" customWidth="1"/>
    <col min="8199" max="8201" width="13.85546875" style="71" customWidth="1"/>
    <col min="8202" max="8202" width="19.7109375" style="71" customWidth="1"/>
    <col min="8203" max="8203" width="11.42578125" style="71" customWidth="1"/>
    <col min="8204" max="8429" width="11.42578125" style="71"/>
    <col min="8430" max="8430" width="6.7109375" style="71" customWidth="1"/>
    <col min="8431" max="8431" width="17.85546875" style="71" customWidth="1"/>
    <col min="8432" max="8432" width="25.28515625" style="71" customWidth="1"/>
    <col min="8433" max="8433" width="11.42578125" style="71" customWidth="1"/>
    <col min="8434" max="8434" width="40.5703125" style="71" customWidth="1"/>
    <col min="8435" max="8435" width="21.42578125" style="71" customWidth="1"/>
    <col min="8436" max="8436" width="7.5703125" style="71" customWidth="1"/>
    <col min="8437" max="8437" width="7.28515625" style="71" customWidth="1"/>
    <col min="8438" max="8438" width="6.42578125" style="71" customWidth="1"/>
    <col min="8439" max="8440" width="7.140625" style="71" customWidth="1"/>
    <col min="8441" max="8441" width="7.28515625" style="71" customWidth="1"/>
    <col min="8442" max="8445" width="8.5703125" style="71" customWidth="1"/>
    <col min="8446" max="8446" width="16.28515625" style="71" customWidth="1"/>
    <col min="8447" max="8447" width="17.28515625" style="71" customWidth="1"/>
    <col min="8448" max="8448" width="18.42578125" style="71" customWidth="1"/>
    <col min="8449" max="8449" width="15.85546875" style="71" customWidth="1"/>
    <col min="8450" max="8450" width="16.28515625" style="71" customWidth="1"/>
    <col min="8451" max="8451" width="17" style="71" customWidth="1"/>
    <col min="8452" max="8452" width="16.28515625" style="71" customWidth="1"/>
    <col min="8453" max="8453" width="18.7109375" style="71" customWidth="1"/>
    <col min="8454" max="8454" width="15" style="71" customWidth="1"/>
    <col min="8455" max="8457" width="13.85546875" style="71" customWidth="1"/>
    <col min="8458" max="8458" width="19.7109375" style="71" customWidth="1"/>
    <col min="8459" max="8459" width="11.42578125" style="71" customWidth="1"/>
    <col min="8460" max="8685" width="11.42578125" style="71"/>
    <col min="8686" max="8686" width="6.7109375" style="71" customWidth="1"/>
    <col min="8687" max="8687" width="17.85546875" style="71" customWidth="1"/>
    <col min="8688" max="8688" width="25.28515625" style="71" customWidth="1"/>
    <col min="8689" max="8689" width="11.42578125" style="71" customWidth="1"/>
    <col min="8690" max="8690" width="40.5703125" style="71" customWidth="1"/>
    <col min="8691" max="8691" width="21.42578125" style="71" customWidth="1"/>
    <col min="8692" max="8692" width="7.5703125" style="71" customWidth="1"/>
    <col min="8693" max="8693" width="7.28515625" style="71" customWidth="1"/>
    <col min="8694" max="8694" width="6.42578125" style="71" customWidth="1"/>
    <col min="8695" max="8696" width="7.140625" style="71" customWidth="1"/>
    <col min="8697" max="8697" width="7.28515625" style="71" customWidth="1"/>
    <col min="8698" max="8701" width="8.5703125" style="71" customWidth="1"/>
    <col min="8702" max="8702" width="16.28515625" style="71" customWidth="1"/>
    <col min="8703" max="8703" width="17.28515625" style="71" customWidth="1"/>
    <col min="8704" max="8704" width="18.42578125" style="71" customWidth="1"/>
    <col min="8705" max="8705" width="15.85546875" style="71" customWidth="1"/>
    <col min="8706" max="8706" width="16.28515625" style="71" customWidth="1"/>
    <col min="8707" max="8707" width="17" style="71" customWidth="1"/>
    <col min="8708" max="8708" width="16.28515625" style="71" customWidth="1"/>
    <col min="8709" max="8709" width="18.7109375" style="71" customWidth="1"/>
    <col min="8710" max="8710" width="15" style="71" customWidth="1"/>
    <col min="8711" max="8713" width="13.85546875" style="71" customWidth="1"/>
    <col min="8714" max="8714" width="19.7109375" style="71" customWidth="1"/>
    <col min="8715" max="8715" width="11.42578125" style="71" customWidth="1"/>
    <col min="8716" max="8941" width="11.42578125" style="71"/>
    <col min="8942" max="8942" width="6.7109375" style="71" customWidth="1"/>
    <col min="8943" max="8943" width="17.85546875" style="71" customWidth="1"/>
    <col min="8944" max="8944" width="25.28515625" style="71" customWidth="1"/>
    <col min="8945" max="8945" width="11.42578125" style="71" customWidth="1"/>
    <col min="8946" max="8946" width="40.5703125" style="71" customWidth="1"/>
    <col min="8947" max="8947" width="21.42578125" style="71" customWidth="1"/>
    <col min="8948" max="8948" width="7.5703125" style="71" customWidth="1"/>
    <col min="8949" max="8949" width="7.28515625" style="71" customWidth="1"/>
    <col min="8950" max="8950" width="6.42578125" style="71" customWidth="1"/>
    <col min="8951" max="8952" width="7.140625" style="71" customWidth="1"/>
    <col min="8953" max="8953" width="7.28515625" style="71" customWidth="1"/>
    <col min="8954" max="8957" width="8.5703125" style="71" customWidth="1"/>
    <col min="8958" max="8958" width="16.28515625" style="71" customWidth="1"/>
    <col min="8959" max="8959" width="17.28515625" style="71" customWidth="1"/>
    <col min="8960" max="8960" width="18.42578125" style="71" customWidth="1"/>
    <col min="8961" max="8961" width="15.85546875" style="71" customWidth="1"/>
    <col min="8962" max="8962" width="16.28515625" style="71" customWidth="1"/>
    <col min="8963" max="8963" width="17" style="71" customWidth="1"/>
    <col min="8964" max="8964" width="16.28515625" style="71" customWidth="1"/>
    <col min="8965" max="8965" width="18.7109375" style="71" customWidth="1"/>
    <col min="8966" max="8966" width="15" style="71" customWidth="1"/>
    <col min="8967" max="8969" width="13.85546875" style="71" customWidth="1"/>
    <col min="8970" max="8970" width="19.7109375" style="71" customWidth="1"/>
    <col min="8971" max="8971" width="11.42578125" style="71" customWidth="1"/>
    <col min="8972" max="9197" width="11.42578125" style="71"/>
    <col min="9198" max="9198" width="6.7109375" style="71" customWidth="1"/>
    <col min="9199" max="9199" width="17.85546875" style="71" customWidth="1"/>
    <col min="9200" max="9200" width="25.28515625" style="71" customWidth="1"/>
    <col min="9201" max="9201" width="11.42578125" style="71" customWidth="1"/>
    <col min="9202" max="9202" width="40.5703125" style="71" customWidth="1"/>
    <col min="9203" max="9203" width="21.42578125" style="71" customWidth="1"/>
    <col min="9204" max="9204" width="7.5703125" style="71" customWidth="1"/>
    <col min="9205" max="9205" width="7.28515625" style="71" customWidth="1"/>
    <col min="9206" max="9206" width="6.42578125" style="71" customWidth="1"/>
    <col min="9207" max="9208" width="7.140625" style="71" customWidth="1"/>
    <col min="9209" max="9209" width="7.28515625" style="71" customWidth="1"/>
    <col min="9210" max="9213" width="8.5703125" style="71" customWidth="1"/>
    <col min="9214" max="9214" width="16.28515625" style="71" customWidth="1"/>
    <col min="9215" max="9215" width="17.28515625" style="71" customWidth="1"/>
    <col min="9216" max="9216" width="18.42578125" style="71" customWidth="1"/>
    <col min="9217" max="9217" width="15.85546875" style="71" customWidth="1"/>
    <col min="9218" max="9218" width="16.28515625" style="71" customWidth="1"/>
    <col min="9219" max="9219" width="17" style="71" customWidth="1"/>
    <col min="9220" max="9220" width="16.28515625" style="71" customWidth="1"/>
    <col min="9221" max="9221" width="18.7109375" style="71" customWidth="1"/>
    <col min="9222" max="9222" width="15" style="71" customWidth="1"/>
    <col min="9223" max="9225" width="13.85546875" style="71" customWidth="1"/>
    <col min="9226" max="9226" width="19.7109375" style="71" customWidth="1"/>
    <col min="9227" max="9227" width="11.42578125" style="71" customWidth="1"/>
    <col min="9228" max="9453" width="11.42578125" style="71"/>
    <col min="9454" max="9454" width="6.7109375" style="71" customWidth="1"/>
    <col min="9455" max="9455" width="17.85546875" style="71" customWidth="1"/>
    <col min="9456" max="9456" width="25.28515625" style="71" customWidth="1"/>
    <col min="9457" max="9457" width="11.42578125" style="71" customWidth="1"/>
    <col min="9458" max="9458" width="40.5703125" style="71" customWidth="1"/>
    <col min="9459" max="9459" width="21.42578125" style="71" customWidth="1"/>
    <col min="9460" max="9460" width="7.5703125" style="71" customWidth="1"/>
    <col min="9461" max="9461" width="7.28515625" style="71" customWidth="1"/>
    <col min="9462" max="9462" width="6.42578125" style="71" customWidth="1"/>
    <col min="9463" max="9464" width="7.140625" style="71" customWidth="1"/>
    <col min="9465" max="9465" width="7.28515625" style="71" customWidth="1"/>
    <col min="9466" max="9469" width="8.5703125" style="71" customWidth="1"/>
    <col min="9470" max="9470" width="16.28515625" style="71" customWidth="1"/>
    <col min="9471" max="9471" width="17.28515625" style="71" customWidth="1"/>
    <col min="9472" max="9472" width="18.42578125" style="71" customWidth="1"/>
    <col min="9473" max="9473" width="15.85546875" style="71" customWidth="1"/>
    <col min="9474" max="9474" width="16.28515625" style="71" customWidth="1"/>
    <col min="9475" max="9475" width="17" style="71" customWidth="1"/>
    <col min="9476" max="9476" width="16.28515625" style="71" customWidth="1"/>
    <col min="9477" max="9477" width="18.7109375" style="71" customWidth="1"/>
    <col min="9478" max="9478" width="15" style="71" customWidth="1"/>
    <col min="9479" max="9481" width="13.85546875" style="71" customWidth="1"/>
    <col min="9482" max="9482" width="19.7109375" style="71" customWidth="1"/>
    <col min="9483" max="9483" width="11.42578125" style="71" customWidth="1"/>
    <col min="9484" max="9709" width="11.42578125" style="71"/>
    <col min="9710" max="9710" width="6.7109375" style="71" customWidth="1"/>
    <col min="9711" max="9711" width="17.85546875" style="71" customWidth="1"/>
    <col min="9712" max="9712" width="25.28515625" style="71" customWidth="1"/>
    <col min="9713" max="9713" width="11.42578125" style="71" customWidth="1"/>
    <col min="9714" max="9714" width="40.5703125" style="71" customWidth="1"/>
    <col min="9715" max="9715" width="21.42578125" style="71" customWidth="1"/>
    <col min="9716" max="9716" width="7.5703125" style="71" customWidth="1"/>
    <col min="9717" max="9717" width="7.28515625" style="71" customWidth="1"/>
    <col min="9718" max="9718" width="6.42578125" style="71" customWidth="1"/>
    <col min="9719" max="9720" width="7.140625" style="71" customWidth="1"/>
    <col min="9721" max="9721" width="7.28515625" style="71" customWidth="1"/>
    <col min="9722" max="9725" width="8.5703125" style="71" customWidth="1"/>
    <col min="9726" max="9726" width="16.28515625" style="71" customWidth="1"/>
    <col min="9727" max="9727" width="17.28515625" style="71" customWidth="1"/>
    <col min="9728" max="9728" width="18.42578125" style="71" customWidth="1"/>
    <col min="9729" max="9729" width="15.85546875" style="71" customWidth="1"/>
    <col min="9730" max="9730" width="16.28515625" style="71" customWidth="1"/>
    <col min="9731" max="9731" width="17" style="71" customWidth="1"/>
    <col min="9732" max="9732" width="16.28515625" style="71" customWidth="1"/>
    <col min="9733" max="9733" width="18.7109375" style="71" customWidth="1"/>
    <col min="9734" max="9734" width="15" style="71" customWidth="1"/>
    <col min="9735" max="9737" width="13.85546875" style="71" customWidth="1"/>
    <col min="9738" max="9738" width="19.7109375" style="71" customWidth="1"/>
    <col min="9739" max="9739" width="11.42578125" style="71" customWidth="1"/>
    <col min="9740" max="9965" width="11.42578125" style="71"/>
    <col min="9966" max="9966" width="6.7109375" style="71" customWidth="1"/>
    <col min="9967" max="9967" width="17.85546875" style="71" customWidth="1"/>
    <col min="9968" max="9968" width="25.28515625" style="71" customWidth="1"/>
    <col min="9969" max="9969" width="11.42578125" style="71" customWidth="1"/>
    <col min="9970" max="9970" width="40.5703125" style="71" customWidth="1"/>
    <col min="9971" max="9971" width="21.42578125" style="71" customWidth="1"/>
    <col min="9972" max="9972" width="7.5703125" style="71" customWidth="1"/>
    <col min="9973" max="9973" width="7.28515625" style="71" customWidth="1"/>
    <col min="9974" max="9974" width="6.42578125" style="71" customWidth="1"/>
    <col min="9975" max="9976" width="7.140625" style="71" customWidth="1"/>
    <col min="9977" max="9977" width="7.28515625" style="71" customWidth="1"/>
    <col min="9978" max="9981" width="8.5703125" style="71" customWidth="1"/>
    <col min="9982" max="9982" width="16.28515625" style="71" customWidth="1"/>
    <col min="9983" max="9983" width="17.28515625" style="71" customWidth="1"/>
    <col min="9984" max="9984" width="18.42578125" style="71" customWidth="1"/>
    <col min="9985" max="9985" width="15.85546875" style="71" customWidth="1"/>
    <col min="9986" max="9986" width="16.28515625" style="71" customWidth="1"/>
    <col min="9987" max="9987" width="17" style="71" customWidth="1"/>
    <col min="9988" max="9988" width="16.28515625" style="71" customWidth="1"/>
    <col min="9989" max="9989" width="18.7109375" style="71" customWidth="1"/>
    <col min="9990" max="9990" width="15" style="71" customWidth="1"/>
    <col min="9991" max="9993" width="13.85546875" style="71" customWidth="1"/>
    <col min="9994" max="9994" width="19.7109375" style="71" customWidth="1"/>
    <col min="9995" max="9995" width="11.42578125" style="71" customWidth="1"/>
    <col min="9996" max="10221" width="11.42578125" style="71"/>
    <col min="10222" max="10222" width="6.7109375" style="71" customWidth="1"/>
    <col min="10223" max="10223" width="17.85546875" style="71" customWidth="1"/>
    <col min="10224" max="10224" width="25.28515625" style="71" customWidth="1"/>
    <col min="10225" max="10225" width="11.42578125" style="71" customWidth="1"/>
    <col min="10226" max="10226" width="40.5703125" style="71" customWidth="1"/>
    <col min="10227" max="10227" width="21.42578125" style="71" customWidth="1"/>
    <col min="10228" max="10228" width="7.5703125" style="71" customWidth="1"/>
    <col min="10229" max="10229" width="7.28515625" style="71" customWidth="1"/>
    <col min="10230" max="10230" width="6.42578125" style="71" customWidth="1"/>
    <col min="10231" max="10232" width="7.140625" style="71" customWidth="1"/>
    <col min="10233" max="10233" width="7.28515625" style="71" customWidth="1"/>
    <col min="10234" max="10237" width="8.5703125" style="71" customWidth="1"/>
    <col min="10238" max="10238" width="16.28515625" style="71" customWidth="1"/>
    <col min="10239" max="10239" width="17.28515625" style="71" customWidth="1"/>
    <col min="10240" max="10240" width="18.42578125" style="71" customWidth="1"/>
    <col min="10241" max="10241" width="15.85546875" style="71" customWidth="1"/>
    <col min="10242" max="10242" width="16.28515625" style="71" customWidth="1"/>
    <col min="10243" max="10243" width="17" style="71" customWidth="1"/>
    <col min="10244" max="10244" width="16.28515625" style="71" customWidth="1"/>
    <col min="10245" max="10245" width="18.7109375" style="71" customWidth="1"/>
    <col min="10246" max="10246" width="15" style="71" customWidth="1"/>
    <col min="10247" max="10249" width="13.85546875" style="71" customWidth="1"/>
    <col min="10250" max="10250" width="19.7109375" style="71" customWidth="1"/>
    <col min="10251" max="10251" width="11.42578125" style="71" customWidth="1"/>
    <col min="10252" max="10477" width="11.42578125" style="71"/>
    <col min="10478" max="10478" width="6.7109375" style="71" customWidth="1"/>
    <col min="10479" max="10479" width="17.85546875" style="71" customWidth="1"/>
    <col min="10480" max="10480" width="25.28515625" style="71" customWidth="1"/>
    <col min="10481" max="10481" width="11.42578125" style="71" customWidth="1"/>
    <col min="10482" max="10482" width="40.5703125" style="71" customWidth="1"/>
    <col min="10483" max="10483" width="21.42578125" style="71" customWidth="1"/>
    <col min="10484" max="10484" width="7.5703125" style="71" customWidth="1"/>
    <col min="10485" max="10485" width="7.28515625" style="71" customWidth="1"/>
    <col min="10486" max="10486" width="6.42578125" style="71" customWidth="1"/>
    <col min="10487" max="10488" width="7.140625" style="71" customWidth="1"/>
    <col min="10489" max="10489" width="7.28515625" style="71" customWidth="1"/>
    <col min="10490" max="10493" width="8.5703125" style="71" customWidth="1"/>
    <col min="10494" max="10494" width="16.28515625" style="71" customWidth="1"/>
    <col min="10495" max="10495" width="17.28515625" style="71" customWidth="1"/>
    <col min="10496" max="10496" width="18.42578125" style="71" customWidth="1"/>
    <col min="10497" max="10497" width="15.85546875" style="71" customWidth="1"/>
    <col min="10498" max="10498" width="16.28515625" style="71" customWidth="1"/>
    <col min="10499" max="10499" width="17" style="71" customWidth="1"/>
    <col min="10500" max="10500" width="16.28515625" style="71" customWidth="1"/>
    <col min="10501" max="10501" width="18.7109375" style="71" customWidth="1"/>
    <col min="10502" max="10502" width="15" style="71" customWidth="1"/>
    <col min="10503" max="10505" width="13.85546875" style="71" customWidth="1"/>
    <col min="10506" max="10506" width="19.7109375" style="71" customWidth="1"/>
    <col min="10507" max="10507" width="11.42578125" style="71" customWidth="1"/>
    <col min="10508" max="10733" width="11.42578125" style="71"/>
    <col min="10734" max="10734" width="6.7109375" style="71" customWidth="1"/>
    <col min="10735" max="10735" width="17.85546875" style="71" customWidth="1"/>
    <col min="10736" max="10736" width="25.28515625" style="71" customWidth="1"/>
    <col min="10737" max="10737" width="11.42578125" style="71" customWidth="1"/>
    <col min="10738" max="10738" width="40.5703125" style="71" customWidth="1"/>
    <col min="10739" max="10739" width="21.42578125" style="71" customWidth="1"/>
    <col min="10740" max="10740" width="7.5703125" style="71" customWidth="1"/>
    <col min="10741" max="10741" width="7.28515625" style="71" customWidth="1"/>
    <col min="10742" max="10742" width="6.42578125" style="71" customWidth="1"/>
    <col min="10743" max="10744" width="7.140625" style="71" customWidth="1"/>
    <col min="10745" max="10745" width="7.28515625" style="71" customWidth="1"/>
    <col min="10746" max="10749" width="8.5703125" style="71" customWidth="1"/>
    <col min="10750" max="10750" width="16.28515625" style="71" customWidth="1"/>
    <col min="10751" max="10751" width="17.28515625" style="71" customWidth="1"/>
    <col min="10752" max="10752" width="18.42578125" style="71" customWidth="1"/>
    <col min="10753" max="10753" width="15.85546875" style="71" customWidth="1"/>
    <col min="10754" max="10754" width="16.28515625" style="71" customWidth="1"/>
    <col min="10755" max="10755" width="17" style="71" customWidth="1"/>
    <col min="10756" max="10756" width="16.28515625" style="71" customWidth="1"/>
    <col min="10757" max="10757" width="18.7109375" style="71" customWidth="1"/>
    <col min="10758" max="10758" width="15" style="71" customWidth="1"/>
    <col min="10759" max="10761" width="13.85546875" style="71" customWidth="1"/>
    <col min="10762" max="10762" width="19.7109375" style="71" customWidth="1"/>
    <col min="10763" max="10763" width="11.42578125" style="71" customWidth="1"/>
    <col min="10764" max="10989" width="11.42578125" style="71"/>
    <col min="10990" max="10990" width="6.7109375" style="71" customWidth="1"/>
    <col min="10991" max="10991" width="17.85546875" style="71" customWidth="1"/>
    <col min="10992" max="10992" width="25.28515625" style="71" customWidth="1"/>
    <col min="10993" max="10993" width="11.42578125" style="71" customWidth="1"/>
    <col min="10994" max="10994" width="40.5703125" style="71" customWidth="1"/>
    <col min="10995" max="10995" width="21.42578125" style="71" customWidth="1"/>
    <col min="10996" max="10996" width="7.5703125" style="71" customWidth="1"/>
    <col min="10997" max="10997" width="7.28515625" style="71" customWidth="1"/>
    <col min="10998" max="10998" width="6.42578125" style="71" customWidth="1"/>
    <col min="10999" max="11000" width="7.140625" style="71" customWidth="1"/>
    <col min="11001" max="11001" width="7.28515625" style="71" customWidth="1"/>
    <col min="11002" max="11005" width="8.5703125" style="71" customWidth="1"/>
    <col min="11006" max="11006" width="16.28515625" style="71" customWidth="1"/>
    <col min="11007" max="11007" width="17.28515625" style="71" customWidth="1"/>
    <col min="11008" max="11008" width="18.42578125" style="71" customWidth="1"/>
    <col min="11009" max="11009" width="15.85546875" style="71" customWidth="1"/>
    <col min="11010" max="11010" width="16.28515625" style="71" customWidth="1"/>
    <col min="11011" max="11011" width="17" style="71" customWidth="1"/>
    <col min="11012" max="11012" width="16.28515625" style="71" customWidth="1"/>
    <col min="11013" max="11013" width="18.7109375" style="71" customWidth="1"/>
    <col min="11014" max="11014" width="15" style="71" customWidth="1"/>
    <col min="11015" max="11017" width="13.85546875" style="71" customWidth="1"/>
    <col min="11018" max="11018" width="19.7109375" style="71" customWidth="1"/>
    <col min="11019" max="11019" width="11.42578125" style="71" customWidth="1"/>
    <col min="11020" max="11245" width="11.42578125" style="71"/>
    <col min="11246" max="11246" width="6.7109375" style="71" customWidth="1"/>
    <col min="11247" max="11247" width="17.85546875" style="71" customWidth="1"/>
    <col min="11248" max="11248" width="25.28515625" style="71" customWidth="1"/>
    <col min="11249" max="11249" width="11.42578125" style="71" customWidth="1"/>
    <col min="11250" max="11250" width="40.5703125" style="71" customWidth="1"/>
    <col min="11251" max="11251" width="21.42578125" style="71" customWidth="1"/>
    <col min="11252" max="11252" width="7.5703125" style="71" customWidth="1"/>
    <col min="11253" max="11253" width="7.28515625" style="71" customWidth="1"/>
    <col min="11254" max="11254" width="6.42578125" style="71" customWidth="1"/>
    <col min="11255" max="11256" width="7.140625" style="71" customWidth="1"/>
    <col min="11257" max="11257" width="7.28515625" style="71" customWidth="1"/>
    <col min="11258" max="11261" width="8.5703125" style="71" customWidth="1"/>
    <col min="11262" max="11262" width="16.28515625" style="71" customWidth="1"/>
    <col min="11263" max="11263" width="17.28515625" style="71" customWidth="1"/>
    <col min="11264" max="11264" width="18.42578125" style="71" customWidth="1"/>
    <col min="11265" max="11265" width="15.85546875" style="71" customWidth="1"/>
    <col min="11266" max="11266" width="16.28515625" style="71" customWidth="1"/>
    <col min="11267" max="11267" width="17" style="71" customWidth="1"/>
    <col min="11268" max="11268" width="16.28515625" style="71" customWidth="1"/>
    <col min="11269" max="11269" width="18.7109375" style="71" customWidth="1"/>
    <col min="11270" max="11270" width="15" style="71" customWidth="1"/>
    <col min="11271" max="11273" width="13.85546875" style="71" customWidth="1"/>
    <col min="11274" max="11274" width="19.7109375" style="71" customWidth="1"/>
    <col min="11275" max="11275" width="11.42578125" style="71" customWidth="1"/>
    <col min="11276" max="11501" width="11.42578125" style="71"/>
    <col min="11502" max="11502" width="6.7109375" style="71" customWidth="1"/>
    <col min="11503" max="11503" width="17.85546875" style="71" customWidth="1"/>
    <col min="11504" max="11504" width="25.28515625" style="71" customWidth="1"/>
    <col min="11505" max="11505" width="11.42578125" style="71" customWidth="1"/>
    <col min="11506" max="11506" width="40.5703125" style="71" customWidth="1"/>
    <col min="11507" max="11507" width="21.42578125" style="71" customWidth="1"/>
    <col min="11508" max="11508" width="7.5703125" style="71" customWidth="1"/>
    <col min="11509" max="11509" width="7.28515625" style="71" customWidth="1"/>
    <col min="11510" max="11510" width="6.42578125" style="71" customWidth="1"/>
    <col min="11511" max="11512" width="7.140625" style="71" customWidth="1"/>
    <col min="11513" max="11513" width="7.28515625" style="71" customWidth="1"/>
    <col min="11514" max="11517" width="8.5703125" style="71" customWidth="1"/>
    <col min="11518" max="11518" width="16.28515625" style="71" customWidth="1"/>
    <col min="11519" max="11519" width="17.28515625" style="71" customWidth="1"/>
    <col min="11520" max="11520" width="18.42578125" style="71" customWidth="1"/>
    <col min="11521" max="11521" width="15.85546875" style="71" customWidth="1"/>
    <col min="11522" max="11522" width="16.28515625" style="71" customWidth="1"/>
    <col min="11523" max="11523" width="17" style="71" customWidth="1"/>
    <col min="11524" max="11524" width="16.28515625" style="71" customWidth="1"/>
    <col min="11525" max="11525" width="18.7109375" style="71" customWidth="1"/>
    <col min="11526" max="11526" width="15" style="71" customWidth="1"/>
    <col min="11527" max="11529" width="13.85546875" style="71" customWidth="1"/>
    <col min="11530" max="11530" width="19.7109375" style="71" customWidth="1"/>
    <col min="11531" max="11531" width="11.42578125" style="71" customWidth="1"/>
    <col min="11532" max="11757" width="11.42578125" style="71"/>
    <col min="11758" max="11758" width="6.7109375" style="71" customWidth="1"/>
    <col min="11759" max="11759" width="17.85546875" style="71" customWidth="1"/>
    <col min="11760" max="11760" width="25.28515625" style="71" customWidth="1"/>
    <col min="11761" max="11761" width="11.42578125" style="71" customWidth="1"/>
    <col min="11762" max="11762" width="40.5703125" style="71" customWidth="1"/>
    <col min="11763" max="11763" width="21.42578125" style="71" customWidth="1"/>
    <col min="11764" max="11764" width="7.5703125" style="71" customWidth="1"/>
    <col min="11765" max="11765" width="7.28515625" style="71" customWidth="1"/>
    <col min="11766" max="11766" width="6.42578125" style="71" customWidth="1"/>
    <col min="11767" max="11768" width="7.140625" style="71" customWidth="1"/>
    <col min="11769" max="11769" width="7.28515625" style="71" customWidth="1"/>
    <col min="11770" max="11773" width="8.5703125" style="71" customWidth="1"/>
    <col min="11774" max="11774" width="16.28515625" style="71" customWidth="1"/>
    <col min="11775" max="11775" width="17.28515625" style="71" customWidth="1"/>
    <col min="11776" max="11776" width="18.42578125" style="71" customWidth="1"/>
    <col min="11777" max="11777" width="15.85546875" style="71" customWidth="1"/>
    <col min="11778" max="11778" width="16.28515625" style="71" customWidth="1"/>
    <col min="11779" max="11779" width="17" style="71" customWidth="1"/>
    <col min="11780" max="11780" width="16.28515625" style="71" customWidth="1"/>
    <col min="11781" max="11781" width="18.7109375" style="71" customWidth="1"/>
    <col min="11782" max="11782" width="15" style="71" customWidth="1"/>
    <col min="11783" max="11785" width="13.85546875" style="71" customWidth="1"/>
    <col min="11786" max="11786" width="19.7109375" style="71" customWidth="1"/>
    <col min="11787" max="11787" width="11.42578125" style="71" customWidth="1"/>
    <col min="11788" max="12013" width="11.42578125" style="71"/>
    <col min="12014" max="12014" width="6.7109375" style="71" customWidth="1"/>
    <col min="12015" max="12015" width="17.85546875" style="71" customWidth="1"/>
    <col min="12016" max="12016" width="25.28515625" style="71" customWidth="1"/>
    <col min="12017" max="12017" width="11.42578125" style="71" customWidth="1"/>
    <col min="12018" max="12018" width="40.5703125" style="71" customWidth="1"/>
    <col min="12019" max="12019" width="21.42578125" style="71" customWidth="1"/>
    <col min="12020" max="12020" width="7.5703125" style="71" customWidth="1"/>
    <col min="12021" max="12021" width="7.28515625" style="71" customWidth="1"/>
    <col min="12022" max="12022" width="6.42578125" style="71" customWidth="1"/>
    <col min="12023" max="12024" width="7.140625" style="71" customWidth="1"/>
    <col min="12025" max="12025" width="7.28515625" style="71" customWidth="1"/>
    <col min="12026" max="12029" width="8.5703125" style="71" customWidth="1"/>
    <col min="12030" max="12030" width="16.28515625" style="71" customWidth="1"/>
    <col min="12031" max="12031" width="17.28515625" style="71" customWidth="1"/>
    <col min="12032" max="12032" width="18.42578125" style="71" customWidth="1"/>
    <col min="12033" max="12033" width="15.85546875" style="71" customWidth="1"/>
    <col min="12034" max="12034" width="16.28515625" style="71" customWidth="1"/>
    <col min="12035" max="12035" width="17" style="71" customWidth="1"/>
    <col min="12036" max="12036" width="16.28515625" style="71" customWidth="1"/>
    <col min="12037" max="12037" width="18.7109375" style="71" customWidth="1"/>
    <col min="12038" max="12038" width="15" style="71" customWidth="1"/>
    <col min="12039" max="12041" width="13.85546875" style="71" customWidth="1"/>
    <col min="12042" max="12042" width="19.7109375" style="71" customWidth="1"/>
    <col min="12043" max="12043" width="11.42578125" style="71" customWidth="1"/>
    <col min="12044" max="12269" width="11.42578125" style="71"/>
    <col min="12270" max="12270" width="6.7109375" style="71" customWidth="1"/>
    <col min="12271" max="12271" width="17.85546875" style="71" customWidth="1"/>
    <col min="12272" max="12272" width="25.28515625" style="71" customWidth="1"/>
    <col min="12273" max="12273" width="11.42578125" style="71" customWidth="1"/>
    <col min="12274" max="12274" width="40.5703125" style="71" customWidth="1"/>
    <col min="12275" max="12275" width="21.42578125" style="71" customWidth="1"/>
    <col min="12276" max="12276" width="7.5703125" style="71" customWidth="1"/>
    <col min="12277" max="12277" width="7.28515625" style="71" customWidth="1"/>
    <col min="12278" max="12278" width="6.42578125" style="71" customWidth="1"/>
    <col min="12279" max="12280" width="7.140625" style="71" customWidth="1"/>
    <col min="12281" max="12281" width="7.28515625" style="71" customWidth="1"/>
    <col min="12282" max="12285" width="8.5703125" style="71" customWidth="1"/>
    <col min="12286" max="12286" width="16.28515625" style="71" customWidth="1"/>
    <col min="12287" max="12287" width="17.28515625" style="71" customWidth="1"/>
    <col min="12288" max="12288" width="18.42578125" style="71" customWidth="1"/>
    <col min="12289" max="12289" width="15.85546875" style="71" customWidth="1"/>
    <col min="12290" max="12290" width="16.28515625" style="71" customWidth="1"/>
    <col min="12291" max="12291" width="17" style="71" customWidth="1"/>
    <col min="12292" max="12292" width="16.28515625" style="71" customWidth="1"/>
    <col min="12293" max="12293" width="18.7109375" style="71" customWidth="1"/>
    <col min="12294" max="12294" width="15" style="71" customWidth="1"/>
    <col min="12295" max="12297" width="13.85546875" style="71" customWidth="1"/>
    <col min="12298" max="12298" width="19.7109375" style="71" customWidth="1"/>
    <col min="12299" max="12299" width="11.42578125" style="71" customWidth="1"/>
    <col min="12300" max="12525" width="11.42578125" style="71"/>
    <col min="12526" max="12526" width="6.7109375" style="71" customWidth="1"/>
    <col min="12527" max="12527" width="17.85546875" style="71" customWidth="1"/>
    <col min="12528" max="12528" width="25.28515625" style="71" customWidth="1"/>
    <col min="12529" max="12529" width="11.42578125" style="71" customWidth="1"/>
    <col min="12530" max="12530" width="40.5703125" style="71" customWidth="1"/>
    <col min="12531" max="12531" width="21.42578125" style="71" customWidth="1"/>
    <col min="12532" max="12532" width="7.5703125" style="71" customWidth="1"/>
    <col min="12533" max="12533" width="7.28515625" style="71" customWidth="1"/>
    <col min="12534" max="12534" width="6.42578125" style="71" customWidth="1"/>
    <col min="12535" max="12536" width="7.140625" style="71" customWidth="1"/>
    <col min="12537" max="12537" width="7.28515625" style="71" customWidth="1"/>
    <col min="12538" max="12541" width="8.5703125" style="71" customWidth="1"/>
    <col min="12542" max="12542" width="16.28515625" style="71" customWidth="1"/>
    <col min="12543" max="12543" width="17.28515625" style="71" customWidth="1"/>
    <col min="12544" max="12544" width="18.42578125" style="71" customWidth="1"/>
    <col min="12545" max="12545" width="15.85546875" style="71" customWidth="1"/>
    <col min="12546" max="12546" width="16.28515625" style="71" customWidth="1"/>
    <col min="12547" max="12547" width="17" style="71" customWidth="1"/>
    <col min="12548" max="12548" width="16.28515625" style="71" customWidth="1"/>
    <col min="12549" max="12549" width="18.7109375" style="71" customWidth="1"/>
    <col min="12550" max="12550" width="15" style="71" customWidth="1"/>
    <col min="12551" max="12553" width="13.85546875" style="71" customWidth="1"/>
    <col min="12554" max="12554" width="19.7109375" style="71" customWidth="1"/>
    <col min="12555" max="12555" width="11.42578125" style="71" customWidth="1"/>
    <col min="12556" max="12781" width="11.42578125" style="71"/>
    <col min="12782" max="12782" width="6.7109375" style="71" customWidth="1"/>
    <col min="12783" max="12783" width="17.85546875" style="71" customWidth="1"/>
    <col min="12784" max="12784" width="25.28515625" style="71" customWidth="1"/>
    <col min="12785" max="12785" width="11.42578125" style="71" customWidth="1"/>
    <col min="12786" max="12786" width="40.5703125" style="71" customWidth="1"/>
    <col min="12787" max="12787" width="21.42578125" style="71" customWidth="1"/>
    <col min="12788" max="12788" width="7.5703125" style="71" customWidth="1"/>
    <col min="12789" max="12789" width="7.28515625" style="71" customWidth="1"/>
    <col min="12790" max="12790" width="6.42578125" style="71" customWidth="1"/>
    <col min="12791" max="12792" width="7.140625" style="71" customWidth="1"/>
    <col min="12793" max="12793" width="7.28515625" style="71" customWidth="1"/>
    <col min="12794" max="12797" width="8.5703125" style="71" customWidth="1"/>
    <col min="12798" max="12798" width="16.28515625" style="71" customWidth="1"/>
    <col min="12799" max="12799" width="17.28515625" style="71" customWidth="1"/>
    <col min="12800" max="12800" width="18.42578125" style="71" customWidth="1"/>
    <col min="12801" max="12801" width="15.85546875" style="71" customWidth="1"/>
    <col min="12802" max="12802" width="16.28515625" style="71" customWidth="1"/>
    <col min="12803" max="12803" width="17" style="71" customWidth="1"/>
    <col min="12804" max="12804" width="16.28515625" style="71" customWidth="1"/>
    <col min="12805" max="12805" width="18.7109375" style="71" customWidth="1"/>
    <col min="12806" max="12806" width="15" style="71" customWidth="1"/>
    <col min="12807" max="12809" width="13.85546875" style="71" customWidth="1"/>
    <col min="12810" max="12810" width="19.7109375" style="71" customWidth="1"/>
    <col min="12811" max="12811" width="11.42578125" style="71" customWidth="1"/>
    <col min="12812" max="13037" width="11.42578125" style="71"/>
    <col min="13038" max="13038" width="6.7109375" style="71" customWidth="1"/>
    <col min="13039" max="13039" width="17.85546875" style="71" customWidth="1"/>
    <col min="13040" max="13040" width="25.28515625" style="71" customWidth="1"/>
    <col min="13041" max="13041" width="11.42578125" style="71" customWidth="1"/>
    <col min="13042" max="13042" width="40.5703125" style="71" customWidth="1"/>
    <col min="13043" max="13043" width="21.42578125" style="71" customWidth="1"/>
    <col min="13044" max="13044" width="7.5703125" style="71" customWidth="1"/>
    <col min="13045" max="13045" width="7.28515625" style="71" customWidth="1"/>
    <col min="13046" max="13046" width="6.42578125" style="71" customWidth="1"/>
    <col min="13047" max="13048" width="7.140625" style="71" customWidth="1"/>
    <col min="13049" max="13049" width="7.28515625" style="71" customWidth="1"/>
    <col min="13050" max="13053" width="8.5703125" style="71" customWidth="1"/>
    <col min="13054" max="13054" width="16.28515625" style="71" customWidth="1"/>
    <col min="13055" max="13055" width="17.28515625" style="71" customWidth="1"/>
    <col min="13056" max="13056" width="18.42578125" style="71" customWidth="1"/>
    <col min="13057" max="13057" width="15.85546875" style="71" customWidth="1"/>
    <col min="13058" max="13058" width="16.28515625" style="71" customWidth="1"/>
    <col min="13059" max="13059" width="17" style="71" customWidth="1"/>
    <col min="13060" max="13060" width="16.28515625" style="71" customWidth="1"/>
    <col min="13061" max="13061" width="18.7109375" style="71" customWidth="1"/>
    <col min="13062" max="13062" width="15" style="71" customWidth="1"/>
    <col min="13063" max="13065" width="13.85546875" style="71" customWidth="1"/>
    <col min="13066" max="13066" width="19.7109375" style="71" customWidth="1"/>
    <col min="13067" max="13067" width="11.42578125" style="71" customWidth="1"/>
    <col min="13068" max="13293" width="11.42578125" style="71"/>
    <col min="13294" max="13294" width="6.7109375" style="71" customWidth="1"/>
    <col min="13295" max="13295" width="17.85546875" style="71" customWidth="1"/>
    <col min="13296" max="13296" width="25.28515625" style="71" customWidth="1"/>
    <col min="13297" max="13297" width="11.42578125" style="71" customWidth="1"/>
    <col min="13298" max="13298" width="40.5703125" style="71" customWidth="1"/>
    <col min="13299" max="13299" width="21.42578125" style="71" customWidth="1"/>
    <col min="13300" max="13300" width="7.5703125" style="71" customWidth="1"/>
    <col min="13301" max="13301" width="7.28515625" style="71" customWidth="1"/>
    <col min="13302" max="13302" width="6.42578125" style="71" customWidth="1"/>
    <col min="13303" max="13304" width="7.140625" style="71" customWidth="1"/>
    <col min="13305" max="13305" width="7.28515625" style="71" customWidth="1"/>
    <col min="13306" max="13309" width="8.5703125" style="71" customWidth="1"/>
    <col min="13310" max="13310" width="16.28515625" style="71" customWidth="1"/>
    <col min="13311" max="13311" width="17.28515625" style="71" customWidth="1"/>
    <col min="13312" max="13312" width="18.42578125" style="71" customWidth="1"/>
    <col min="13313" max="13313" width="15.85546875" style="71" customWidth="1"/>
    <col min="13314" max="13314" width="16.28515625" style="71" customWidth="1"/>
    <col min="13315" max="13315" width="17" style="71" customWidth="1"/>
    <col min="13316" max="13316" width="16.28515625" style="71" customWidth="1"/>
    <col min="13317" max="13317" width="18.7109375" style="71" customWidth="1"/>
    <col min="13318" max="13318" width="15" style="71" customWidth="1"/>
    <col min="13319" max="13321" width="13.85546875" style="71" customWidth="1"/>
    <col min="13322" max="13322" width="19.7109375" style="71" customWidth="1"/>
    <col min="13323" max="13323" width="11.42578125" style="71" customWidth="1"/>
    <col min="13324" max="13549" width="11.42578125" style="71"/>
    <col min="13550" max="13550" width="6.7109375" style="71" customWidth="1"/>
    <col min="13551" max="13551" width="17.85546875" style="71" customWidth="1"/>
    <col min="13552" max="13552" width="25.28515625" style="71" customWidth="1"/>
    <col min="13553" max="13553" width="11.42578125" style="71" customWidth="1"/>
    <col min="13554" max="13554" width="40.5703125" style="71" customWidth="1"/>
    <col min="13555" max="13555" width="21.42578125" style="71" customWidth="1"/>
    <col min="13556" max="13556" width="7.5703125" style="71" customWidth="1"/>
    <col min="13557" max="13557" width="7.28515625" style="71" customWidth="1"/>
    <col min="13558" max="13558" width="6.42578125" style="71" customWidth="1"/>
    <col min="13559" max="13560" width="7.140625" style="71" customWidth="1"/>
    <col min="13561" max="13561" width="7.28515625" style="71" customWidth="1"/>
    <col min="13562" max="13565" width="8.5703125" style="71" customWidth="1"/>
    <col min="13566" max="13566" width="16.28515625" style="71" customWidth="1"/>
    <col min="13567" max="13567" width="17.28515625" style="71" customWidth="1"/>
    <col min="13568" max="13568" width="18.42578125" style="71" customWidth="1"/>
    <col min="13569" max="13569" width="15.85546875" style="71" customWidth="1"/>
    <col min="13570" max="13570" width="16.28515625" style="71" customWidth="1"/>
    <col min="13571" max="13571" width="17" style="71" customWidth="1"/>
    <col min="13572" max="13572" width="16.28515625" style="71" customWidth="1"/>
    <col min="13573" max="13573" width="18.7109375" style="71" customWidth="1"/>
    <col min="13574" max="13574" width="15" style="71" customWidth="1"/>
    <col min="13575" max="13577" width="13.85546875" style="71" customWidth="1"/>
    <col min="13578" max="13578" width="19.7109375" style="71" customWidth="1"/>
    <col min="13579" max="13579" width="11.42578125" style="71" customWidth="1"/>
    <col min="13580" max="13805" width="11.42578125" style="71"/>
    <col min="13806" max="13806" width="6.7109375" style="71" customWidth="1"/>
    <col min="13807" max="13807" width="17.85546875" style="71" customWidth="1"/>
    <col min="13808" max="13808" width="25.28515625" style="71" customWidth="1"/>
    <col min="13809" max="13809" width="11.42578125" style="71" customWidth="1"/>
    <col min="13810" max="13810" width="40.5703125" style="71" customWidth="1"/>
    <col min="13811" max="13811" width="21.42578125" style="71" customWidth="1"/>
    <col min="13812" max="13812" width="7.5703125" style="71" customWidth="1"/>
    <col min="13813" max="13813" width="7.28515625" style="71" customWidth="1"/>
    <col min="13814" max="13814" width="6.42578125" style="71" customWidth="1"/>
    <col min="13815" max="13816" width="7.140625" style="71" customWidth="1"/>
    <col min="13817" max="13817" width="7.28515625" style="71" customWidth="1"/>
    <col min="13818" max="13821" width="8.5703125" style="71" customWidth="1"/>
    <col min="13822" max="13822" width="16.28515625" style="71" customWidth="1"/>
    <col min="13823" max="13823" width="17.28515625" style="71" customWidth="1"/>
    <col min="13824" max="13824" width="18.42578125" style="71" customWidth="1"/>
    <col min="13825" max="13825" width="15.85546875" style="71" customWidth="1"/>
    <col min="13826" max="13826" width="16.28515625" style="71" customWidth="1"/>
    <col min="13827" max="13827" width="17" style="71" customWidth="1"/>
    <col min="13828" max="13828" width="16.28515625" style="71" customWidth="1"/>
    <col min="13829" max="13829" width="18.7109375" style="71" customWidth="1"/>
    <col min="13830" max="13830" width="15" style="71" customWidth="1"/>
    <col min="13831" max="13833" width="13.85546875" style="71" customWidth="1"/>
    <col min="13834" max="13834" width="19.7109375" style="71" customWidth="1"/>
    <col min="13835" max="13835" width="11.42578125" style="71" customWidth="1"/>
    <col min="13836" max="14061" width="11.42578125" style="71"/>
    <col min="14062" max="14062" width="6.7109375" style="71" customWidth="1"/>
    <col min="14063" max="14063" width="17.85546875" style="71" customWidth="1"/>
    <col min="14064" max="14064" width="25.28515625" style="71" customWidth="1"/>
    <col min="14065" max="14065" width="11.42578125" style="71" customWidth="1"/>
    <col min="14066" max="14066" width="40.5703125" style="71" customWidth="1"/>
    <col min="14067" max="14067" width="21.42578125" style="71" customWidth="1"/>
    <col min="14068" max="14068" width="7.5703125" style="71" customWidth="1"/>
    <col min="14069" max="14069" width="7.28515625" style="71" customWidth="1"/>
    <col min="14070" max="14070" width="6.42578125" style="71" customWidth="1"/>
    <col min="14071" max="14072" width="7.140625" style="71" customWidth="1"/>
    <col min="14073" max="14073" width="7.28515625" style="71" customWidth="1"/>
    <col min="14074" max="14077" width="8.5703125" style="71" customWidth="1"/>
    <col min="14078" max="14078" width="16.28515625" style="71" customWidth="1"/>
    <col min="14079" max="14079" width="17.28515625" style="71" customWidth="1"/>
    <col min="14080" max="14080" width="18.42578125" style="71" customWidth="1"/>
    <col min="14081" max="14081" width="15.85546875" style="71" customWidth="1"/>
    <col min="14082" max="14082" width="16.28515625" style="71" customWidth="1"/>
    <col min="14083" max="14083" width="17" style="71" customWidth="1"/>
    <col min="14084" max="14084" width="16.28515625" style="71" customWidth="1"/>
    <col min="14085" max="14085" width="18.7109375" style="71" customWidth="1"/>
    <col min="14086" max="14086" width="15" style="71" customWidth="1"/>
    <col min="14087" max="14089" width="13.85546875" style="71" customWidth="1"/>
    <col min="14090" max="14090" width="19.7109375" style="71" customWidth="1"/>
    <col min="14091" max="14091" width="11.42578125" style="71" customWidth="1"/>
    <col min="14092" max="14317" width="11.42578125" style="71"/>
    <col min="14318" max="14318" width="6.7109375" style="71" customWidth="1"/>
    <col min="14319" max="14319" width="17.85546875" style="71" customWidth="1"/>
    <col min="14320" max="14320" width="25.28515625" style="71" customWidth="1"/>
    <col min="14321" max="14321" width="11.42578125" style="71" customWidth="1"/>
    <col min="14322" max="14322" width="40.5703125" style="71" customWidth="1"/>
    <col min="14323" max="14323" width="21.42578125" style="71" customWidth="1"/>
    <col min="14324" max="14324" width="7.5703125" style="71" customWidth="1"/>
    <col min="14325" max="14325" width="7.28515625" style="71" customWidth="1"/>
    <col min="14326" max="14326" width="6.42578125" style="71" customWidth="1"/>
    <col min="14327" max="14328" width="7.140625" style="71" customWidth="1"/>
    <col min="14329" max="14329" width="7.28515625" style="71" customWidth="1"/>
    <col min="14330" max="14333" width="8.5703125" style="71" customWidth="1"/>
    <col min="14334" max="14334" width="16.28515625" style="71" customWidth="1"/>
    <col min="14335" max="14335" width="17.28515625" style="71" customWidth="1"/>
    <col min="14336" max="14336" width="18.42578125" style="71" customWidth="1"/>
    <col min="14337" max="14337" width="15.85546875" style="71" customWidth="1"/>
    <col min="14338" max="14338" width="16.28515625" style="71" customWidth="1"/>
    <col min="14339" max="14339" width="17" style="71" customWidth="1"/>
    <col min="14340" max="14340" width="16.28515625" style="71" customWidth="1"/>
    <col min="14341" max="14341" width="18.7109375" style="71" customWidth="1"/>
    <col min="14342" max="14342" width="15" style="71" customWidth="1"/>
    <col min="14343" max="14345" width="13.85546875" style="71" customWidth="1"/>
    <col min="14346" max="14346" width="19.7109375" style="71" customWidth="1"/>
    <col min="14347" max="14347" width="11.42578125" style="71" customWidth="1"/>
    <col min="14348" max="14573" width="11.42578125" style="71"/>
    <col min="14574" max="14574" width="6.7109375" style="71" customWidth="1"/>
    <col min="14575" max="14575" width="17.85546875" style="71" customWidth="1"/>
    <col min="14576" max="14576" width="25.28515625" style="71" customWidth="1"/>
    <col min="14577" max="14577" width="11.42578125" style="71" customWidth="1"/>
    <col min="14578" max="14578" width="40.5703125" style="71" customWidth="1"/>
    <col min="14579" max="14579" width="21.42578125" style="71" customWidth="1"/>
    <col min="14580" max="14580" width="7.5703125" style="71" customWidth="1"/>
    <col min="14581" max="14581" width="7.28515625" style="71" customWidth="1"/>
    <col min="14582" max="14582" width="6.42578125" style="71" customWidth="1"/>
    <col min="14583" max="14584" width="7.140625" style="71" customWidth="1"/>
    <col min="14585" max="14585" width="7.28515625" style="71" customWidth="1"/>
    <col min="14586" max="14589" width="8.5703125" style="71" customWidth="1"/>
    <col min="14590" max="14590" width="16.28515625" style="71" customWidth="1"/>
    <col min="14591" max="14591" width="17.28515625" style="71" customWidth="1"/>
    <col min="14592" max="14592" width="18.42578125" style="71" customWidth="1"/>
    <col min="14593" max="14593" width="15.85546875" style="71" customWidth="1"/>
    <col min="14594" max="14594" width="16.28515625" style="71" customWidth="1"/>
    <col min="14595" max="14595" width="17" style="71" customWidth="1"/>
    <col min="14596" max="14596" width="16.28515625" style="71" customWidth="1"/>
    <col min="14597" max="14597" width="18.7109375" style="71" customWidth="1"/>
    <col min="14598" max="14598" width="15" style="71" customWidth="1"/>
    <col min="14599" max="14601" width="13.85546875" style="71" customWidth="1"/>
    <col min="14602" max="14602" width="19.7109375" style="71" customWidth="1"/>
    <col min="14603" max="14603" width="11.42578125" style="71" customWidth="1"/>
    <col min="14604" max="14829" width="11.42578125" style="71"/>
    <col min="14830" max="14830" width="6.7109375" style="71" customWidth="1"/>
    <col min="14831" max="14831" width="17.85546875" style="71" customWidth="1"/>
    <col min="14832" max="14832" width="25.28515625" style="71" customWidth="1"/>
    <col min="14833" max="14833" width="11.42578125" style="71" customWidth="1"/>
    <col min="14834" max="14834" width="40.5703125" style="71" customWidth="1"/>
    <col min="14835" max="14835" width="21.42578125" style="71" customWidth="1"/>
    <col min="14836" max="14836" width="7.5703125" style="71" customWidth="1"/>
    <col min="14837" max="14837" width="7.28515625" style="71" customWidth="1"/>
    <col min="14838" max="14838" width="6.42578125" style="71" customWidth="1"/>
    <col min="14839" max="14840" width="7.140625" style="71" customWidth="1"/>
    <col min="14841" max="14841" width="7.28515625" style="71" customWidth="1"/>
    <col min="14842" max="14845" width="8.5703125" style="71" customWidth="1"/>
    <col min="14846" max="14846" width="16.28515625" style="71" customWidth="1"/>
    <col min="14847" max="14847" width="17.28515625" style="71" customWidth="1"/>
    <col min="14848" max="14848" width="18.42578125" style="71" customWidth="1"/>
    <col min="14849" max="14849" width="15.85546875" style="71" customWidth="1"/>
    <col min="14850" max="14850" width="16.28515625" style="71" customWidth="1"/>
    <col min="14851" max="14851" width="17" style="71" customWidth="1"/>
    <col min="14852" max="14852" width="16.28515625" style="71" customWidth="1"/>
    <col min="14853" max="14853" width="18.7109375" style="71" customWidth="1"/>
    <col min="14854" max="14854" width="15" style="71" customWidth="1"/>
    <col min="14855" max="14857" width="13.85546875" style="71" customWidth="1"/>
    <col min="14858" max="14858" width="19.7109375" style="71" customWidth="1"/>
    <col min="14859" max="14859" width="11.42578125" style="71" customWidth="1"/>
    <col min="14860" max="15085" width="11.42578125" style="71"/>
    <col min="15086" max="15086" width="6.7109375" style="71" customWidth="1"/>
    <col min="15087" max="15087" width="17.85546875" style="71" customWidth="1"/>
    <col min="15088" max="15088" width="25.28515625" style="71" customWidth="1"/>
    <col min="15089" max="15089" width="11.42578125" style="71" customWidth="1"/>
    <col min="15090" max="15090" width="40.5703125" style="71" customWidth="1"/>
    <col min="15091" max="15091" width="21.42578125" style="71" customWidth="1"/>
    <col min="15092" max="15092" width="7.5703125" style="71" customWidth="1"/>
    <col min="15093" max="15093" width="7.28515625" style="71" customWidth="1"/>
    <col min="15094" max="15094" width="6.42578125" style="71" customWidth="1"/>
    <col min="15095" max="15096" width="7.140625" style="71" customWidth="1"/>
    <col min="15097" max="15097" width="7.28515625" style="71" customWidth="1"/>
    <col min="15098" max="15101" width="8.5703125" style="71" customWidth="1"/>
    <col min="15102" max="15102" width="16.28515625" style="71" customWidth="1"/>
    <col min="15103" max="15103" width="17.28515625" style="71" customWidth="1"/>
    <col min="15104" max="15104" width="18.42578125" style="71" customWidth="1"/>
    <col min="15105" max="15105" width="15.85546875" style="71" customWidth="1"/>
    <col min="15106" max="15106" width="16.28515625" style="71" customWidth="1"/>
    <col min="15107" max="15107" width="17" style="71" customWidth="1"/>
    <col min="15108" max="15108" width="16.28515625" style="71" customWidth="1"/>
    <col min="15109" max="15109" width="18.7109375" style="71" customWidth="1"/>
    <col min="15110" max="15110" width="15" style="71" customWidth="1"/>
    <col min="15111" max="15113" width="13.85546875" style="71" customWidth="1"/>
    <col min="15114" max="15114" width="19.7109375" style="71" customWidth="1"/>
    <col min="15115" max="15115" width="11.42578125" style="71" customWidth="1"/>
    <col min="15116" max="15341" width="11.42578125" style="71"/>
    <col min="15342" max="15342" width="6.7109375" style="71" customWidth="1"/>
    <col min="15343" max="15343" width="17.85546875" style="71" customWidth="1"/>
    <col min="15344" max="15344" width="25.28515625" style="71" customWidth="1"/>
    <col min="15345" max="15345" width="11.42578125" style="71" customWidth="1"/>
    <col min="15346" max="15346" width="40.5703125" style="71" customWidth="1"/>
    <col min="15347" max="15347" width="21.42578125" style="71" customWidth="1"/>
    <col min="15348" max="15348" width="7.5703125" style="71" customWidth="1"/>
    <col min="15349" max="15349" width="7.28515625" style="71" customWidth="1"/>
    <col min="15350" max="15350" width="6.42578125" style="71" customWidth="1"/>
    <col min="15351" max="15352" width="7.140625" style="71" customWidth="1"/>
    <col min="15353" max="15353" width="7.28515625" style="71" customWidth="1"/>
    <col min="15354" max="15357" width="8.5703125" style="71" customWidth="1"/>
    <col min="15358" max="15358" width="16.28515625" style="71" customWidth="1"/>
    <col min="15359" max="15359" width="17.28515625" style="71" customWidth="1"/>
    <col min="15360" max="15360" width="18.42578125" style="71" customWidth="1"/>
    <col min="15361" max="15361" width="15.85546875" style="71" customWidth="1"/>
    <col min="15362" max="15362" width="16.28515625" style="71" customWidth="1"/>
    <col min="15363" max="15363" width="17" style="71" customWidth="1"/>
    <col min="15364" max="15364" width="16.28515625" style="71" customWidth="1"/>
    <col min="15365" max="15365" width="18.7109375" style="71" customWidth="1"/>
    <col min="15366" max="15366" width="15" style="71" customWidth="1"/>
    <col min="15367" max="15369" width="13.85546875" style="71" customWidth="1"/>
    <col min="15370" max="15370" width="19.7109375" style="71" customWidth="1"/>
    <col min="15371" max="15371" width="11.42578125" style="71" customWidth="1"/>
    <col min="15372" max="15597" width="11.42578125" style="71"/>
    <col min="15598" max="15598" width="6.7109375" style="71" customWidth="1"/>
    <col min="15599" max="15599" width="17.85546875" style="71" customWidth="1"/>
    <col min="15600" max="15600" width="25.28515625" style="71" customWidth="1"/>
    <col min="15601" max="15601" width="11.42578125" style="71" customWidth="1"/>
    <col min="15602" max="15602" width="40.5703125" style="71" customWidth="1"/>
    <col min="15603" max="15603" width="21.42578125" style="71" customWidth="1"/>
    <col min="15604" max="15604" width="7.5703125" style="71" customWidth="1"/>
    <col min="15605" max="15605" width="7.28515625" style="71" customWidth="1"/>
    <col min="15606" max="15606" width="6.42578125" style="71" customWidth="1"/>
    <col min="15607" max="15608" width="7.140625" style="71" customWidth="1"/>
    <col min="15609" max="15609" width="7.28515625" style="71" customWidth="1"/>
    <col min="15610" max="15613" width="8.5703125" style="71" customWidth="1"/>
    <col min="15614" max="15614" width="16.28515625" style="71" customWidth="1"/>
    <col min="15615" max="15615" width="17.28515625" style="71" customWidth="1"/>
    <col min="15616" max="15616" width="18.42578125" style="71" customWidth="1"/>
    <col min="15617" max="15617" width="15.85546875" style="71" customWidth="1"/>
    <col min="15618" max="15618" width="16.28515625" style="71" customWidth="1"/>
    <col min="15619" max="15619" width="17" style="71" customWidth="1"/>
    <col min="15620" max="15620" width="16.28515625" style="71" customWidth="1"/>
    <col min="15621" max="15621" width="18.7109375" style="71" customWidth="1"/>
    <col min="15622" max="15622" width="15" style="71" customWidth="1"/>
    <col min="15623" max="15625" width="13.85546875" style="71" customWidth="1"/>
    <col min="15626" max="15626" width="19.7109375" style="71" customWidth="1"/>
    <col min="15627" max="15627" width="11.42578125" style="71" customWidth="1"/>
    <col min="15628" max="15853" width="11.42578125" style="71"/>
    <col min="15854" max="15854" width="6.7109375" style="71" customWidth="1"/>
    <col min="15855" max="15855" width="17.85546875" style="71" customWidth="1"/>
    <col min="15856" max="15856" width="25.28515625" style="71" customWidth="1"/>
    <col min="15857" max="15857" width="11.42578125" style="71" customWidth="1"/>
    <col min="15858" max="15858" width="40.5703125" style="71" customWidth="1"/>
    <col min="15859" max="15859" width="21.42578125" style="71" customWidth="1"/>
    <col min="15860" max="15860" width="7.5703125" style="71" customWidth="1"/>
    <col min="15861" max="15861" width="7.28515625" style="71" customWidth="1"/>
    <col min="15862" max="15862" width="6.42578125" style="71" customWidth="1"/>
    <col min="15863" max="15864" width="7.140625" style="71" customWidth="1"/>
    <col min="15865" max="15865" width="7.28515625" style="71" customWidth="1"/>
    <col min="15866" max="15869" width="8.5703125" style="71" customWidth="1"/>
    <col min="15870" max="15870" width="16.28515625" style="71" customWidth="1"/>
    <col min="15871" max="15871" width="17.28515625" style="71" customWidth="1"/>
    <col min="15872" max="15872" width="18.42578125" style="71" customWidth="1"/>
    <col min="15873" max="15873" width="15.85546875" style="71" customWidth="1"/>
    <col min="15874" max="15874" width="16.28515625" style="71" customWidth="1"/>
    <col min="15875" max="15875" width="17" style="71" customWidth="1"/>
    <col min="15876" max="15876" width="16.28515625" style="71" customWidth="1"/>
    <col min="15877" max="15877" width="18.7109375" style="71" customWidth="1"/>
    <col min="15878" max="15878" width="15" style="71" customWidth="1"/>
    <col min="15879" max="15881" width="13.85546875" style="71" customWidth="1"/>
    <col min="15882" max="15882" width="19.7109375" style="71" customWidth="1"/>
    <col min="15883" max="15883" width="11.42578125" style="71" customWidth="1"/>
    <col min="15884" max="16109" width="11.42578125" style="71"/>
    <col min="16110" max="16110" width="6.7109375" style="71" customWidth="1"/>
    <col min="16111" max="16111" width="17.85546875" style="71" customWidth="1"/>
    <col min="16112" max="16112" width="25.28515625" style="71" customWidth="1"/>
    <col min="16113" max="16113" width="11.42578125" style="71" customWidth="1"/>
    <col min="16114" max="16114" width="40.5703125" style="71" customWidth="1"/>
    <col min="16115" max="16115" width="21.42578125" style="71" customWidth="1"/>
    <col min="16116" max="16116" width="7.5703125" style="71" customWidth="1"/>
    <col min="16117" max="16117" width="7.28515625" style="71" customWidth="1"/>
    <col min="16118" max="16118" width="6.42578125" style="71" customWidth="1"/>
    <col min="16119" max="16120" width="7.140625" style="71" customWidth="1"/>
    <col min="16121" max="16121" width="7.28515625" style="71" customWidth="1"/>
    <col min="16122" max="16125" width="8.5703125" style="71" customWidth="1"/>
    <col min="16126" max="16126" width="16.28515625" style="71" customWidth="1"/>
    <col min="16127" max="16127" width="17.28515625" style="71" customWidth="1"/>
    <col min="16128" max="16128" width="18.42578125" style="71" customWidth="1"/>
    <col min="16129" max="16129" width="15.85546875" style="71" customWidth="1"/>
    <col min="16130" max="16130" width="16.28515625" style="71" customWidth="1"/>
    <col min="16131" max="16131" width="17" style="71" customWidth="1"/>
    <col min="16132" max="16132" width="16.28515625" style="71" customWidth="1"/>
    <col min="16133" max="16133" width="18.7109375" style="71" customWidth="1"/>
    <col min="16134" max="16134" width="15" style="71" customWidth="1"/>
    <col min="16135" max="16137" width="13.85546875" style="71" customWidth="1"/>
    <col min="16138" max="16138" width="19.7109375" style="71" customWidth="1"/>
    <col min="16139" max="16139" width="11.42578125" style="71" customWidth="1"/>
    <col min="16140" max="16384" width="11.42578125" style="71"/>
  </cols>
  <sheetData>
    <row r="1" spans="1:15" s="78" customFormat="1" ht="63.75" customHeight="1" x14ac:dyDescent="0.25">
      <c r="A1" s="238" t="s">
        <v>507</v>
      </c>
      <c r="B1" s="238"/>
      <c r="C1" s="238"/>
      <c r="D1" s="238"/>
      <c r="E1" s="238"/>
      <c r="F1" s="238"/>
      <c r="G1" s="238"/>
      <c r="H1" s="238"/>
      <c r="I1" s="238"/>
      <c r="J1" s="238"/>
      <c r="K1" s="238"/>
      <c r="L1" s="238"/>
      <c r="M1" s="238"/>
      <c r="N1" s="238"/>
      <c r="O1" s="238"/>
    </row>
    <row r="2" spans="1:15" s="79" customFormat="1" ht="51.75" customHeight="1" x14ac:dyDescent="0.25">
      <c r="A2" s="96" t="s">
        <v>366</v>
      </c>
      <c r="B2" s="96" t="s">
        <v>8</v>
      </c>
      <c r="C2" s="96" t="s">
        <v>367</v>
      </c>
      <c r="D2" s="96" t="s">
        <v>368</v>
      </c>
      <c r="E2" s="96" t="s">
        <v>369</v>
      </c>
      <c r="F2" s="96" t="s">
        <v>370</v>
      </c>
      <c r="G2" s="96" t="s">
        <v>371</v>
      </c>
      <c r="H2" s="96" t="s">
        <v>372</v>
      </c>
      <c r="I2" s="96" t="s">
        <v>362</v>
      </c>
      <c r="J2" s="96" t="s">
        <v>363</v>
      </c>
      <c r="K2" s="96" t="s">
        <v>373</v>
      </c>
      <c r="L2" s="96" t="s">
        <v>374</v>
      </c>
      <c r="M2" s="96" t="s">
        <v>375</v>
      </c>
      <c r="N2" s="96" t="s">
        <v>376</v>
      </c>
      <c r="O2" s="96" t="s">
        <v>496</v>
      </c>
    </row>
    <row r="3" spans="1:15" s="72" customFormat="1" ht="27" customHeight="1" x14ac:dyDescent="0.25">
      <c r="A3" s="114">
        <v>1</v>
      </c>
      <c r="B3" s="115"/>
      <c r="C3" s="115"/>
      <c r="D3" s="115"/>
      <c r="E3" s="116"/>
      <c r="F3" s="117"/>
      <c r="G3" s="118"/>
      <c r="H3" s="119"/>
      <c r="I3" s="115"/>
      <c r="J3" s="115"/>
      <c r="K3" s="120"/>
      <c r="L3" s="120"/>
      <c r="M3" s="115"/>
      <c r="N3" s="121"/>
      <c r="O3" s="122"/>
    </row>
    <row r="4" spans="1:15" ht="27" customHeight="1" x14ac:dyDescent="0.25">
      <c r="A4" s="123">
        <f>+A3+1</f>
        <v>2</v>
      </c>
      <c r="B4" s="124"/>
      <c r="C4" s="124"/>
      <c r="D4" s="124"/>
      <c r="E4" s="125"/>
      <c r="F4" s="126"/>
      <c r="G4" s="127"/>
      <c r="H4" s="128"/>
      <c r="I4" s="124"/>
      <c r="J4" s="124"/>
      <c r="K4" s="129"/>
      <c r="L4" s="129"/>
      <c r="M4" s="124"/>
      <c r="N4" s="130"/>
      <c r="O4" s="131"/>
    </row>
    <row r="5" spans="1:15" s="72" customFormat="1" ht="27" customHeight="1" x14ac:dyDescent="0.25">
      <c r="A5" s="114">
        <f>+A4+1</f>
        <v>3</v>
      </c>
      <c r="B5" s="115"/>
      <c r="C5" s="115"/>
      <c r="D5" s="115"/>
      <c r="E5" s="116"/>
      <c r="F5" s="117"/>
      <c r="G5" s="118"/>
      <c r="H5" s="119"/>
      <c r="I5" s="115"/>
      <c r="J5" s="115"/>
      <c r="K5" s="120"/>
      <c r="L5" s="120"/>
      <c r="M5" s="115"/>
      <c r="N5" s="121"/>
      <c r="O5" s="122"/>
    </row>
    <row r="6" spans="1:15" ht="27" customHeight="1" x14ac:dyDescent="0.25">
      <c r="A6" s="123">
        <f>+A5+1</f>
        <v>4</v>
      </c>
      <c r="B6" s="124"/>
      <c r="C6" s="124"/>
      <c r="D6" s="124"/>
      <c r="E6" s="125"/>
      <c r="F6" s="126"/>
      <c r="G6" s="127"/>
      <c r="H6" s="128"/>
      <c r="I6" s="124"/>
      <c r="J6" s="124"/>
      <c r="K6" s="129"/>
      <c r="L6" s="129"/>
      <c r="M6" s="124"/>
      <c r="N6" s="130"/>
      <c r="O6" s="131"/>
    </row>
    <row r="7" spans="1:15" s="72" customFormat="1" ht="27" customHeight="1" x14ac:dyDescent="0.25">
      <c r="A7" s="114">
        <f t="shared" ref="A7:A42" si="0">+A6+1</f>
        <v>5</v>
      </c>
      <c r="B7" s="115"/>
      <c r="C7" s="115"/>
      <c r="D7" s="115"/>
      <c r="E7" s="116"/>
      <c r="F7" s="117"/>
      <c r="G7" s="118"/>
      <c r="H7" s="119"/>
      <c r="I7" s="115"/>
      <c r="J7" s="115"/>
      <c r="K7" s="120"/>
      <c r="L7" s="120"/>
      <c r="M7" s="115"/>
      <c r="N7" s="121"/>
      <c r="O7" s="122"/>
    </row>
    <row r="8" spans="1:15" ht="27" customHeight="1" x14ac:dyDescent="0.25">
      <c r="A8" s="123">
        <f t="shared" si="0"/>
        <v>6</v>
      </c>
      <c r="B8" s="124"/>
      <c r="C8" s="124"/>
      <c r="D8" s="124"/>
      <c r="E8" s="125"/>
      <c r="F8" s="126"/>
      <c r="G8" s="127"/>
      <c r="H8" s="128"/>
      <c r="I8" s="124"/>
      <c r="J8" s="124"/>
      <c r="K8" s="129"/>
      <c r="L8" s="129"/>
      <c r="M8" s="124"/>
      <c r="N8" s="130"/>
      <c r="O8" s="131"/>
    </row>
    <row r="9" spans="1:15" s="72" customFormat="1" ht="27" customHeight="1" x14ac:dyDescent="0.25">
      <c r="A9" s="114">
        <f t="shared" si="0"/>
        <v>7</v>
      </c>
      <c r="B9" s="115"/>
      <c r="C9" s="115"/>
      <c r="D9" s="115"/>
      <c r="E9" s="116"/>
      <c r="F9" s="117"/>
      <c r="G9" s="118"/>
      <c r="H9" s="119"/>
      <c r="I9" s="115"/>
      <c r="J9" s="115"/>
      <c r="K9" s="120"/>
      <c r="L9" s="120"/>
      <c r="M9" s="115"/>
      <c r="N9" s="121"/>
      <c r="O9" s="122"/>
    </row>
    <row r="10" spans="1:15" ht="27" customHeight="1" x14ac:dyDescent="0.25">
      <c r="A10" s="123">
        <f t="shared" si="0"/>
        <v>8</v>
      </c>
      <c r="B10" s="124"/>
      <c r="C10" s="124"/>
      <c r="D10" s="124"/>
      <c r="E10" s="125"/>
      <c r="F10" s="126"/>
      <c r="G10" s="127"/>
      <c r="H10" s="128"/>
      <c r="I10" s="124"/>
      <c r="J10" s="124"/>
      <c r="K10" s="129"/>
      <c r="L10" s="129"/>
      <c r="M10" s="124"/>
      <c r="N10" s="130"/>
      <c r="O10" s="131"/>
    </row>
    <row r="11" spans="1:15" s="72" customFormat="1" ht="27" customHeight="1" x14ac:dyDescent="0.25">
      <c r="A11" s="114">
        <f t="shared" si="0"/>
        <v>9</v>
      </c>
      <c r="B11" s="115"/>
      <c r="C11" s="115"/>
      <c r="D11" s="115"/>
      <c r="E11" s="116"/>
      <c r="F11" s="117"/>
      <c r="G11" s="118"/>
      <c r="H11" s="119"/>
      <c r="I11" s="115"/>
      <c r="J11" s="115"/>
      <c r="K11" s="120"/>
      <c r="L11" s="120"/>
      <c r="M11" s="115"/>
      <c r="N11" s="121"/>
      <c r="O11" s="122"/>
    </row>
    <row r="12" spans="1:15" ht="27" customHeight="1" x14ac:dyDescent="0.25">
      <c r="A12" s="123">
        <f t="shared" si="0"/>
        <v>10</v>
      </c>
      <c r="B12" s="124"/>
      <c r="C12" s="124"/>
      <c r="D12" s="124"/>
      <c r="E12" s="125"/>
      <c r="F12" s="126"/>
      <c r="G12" s="127"/>
      <c r="H12" s="128"/>
      <c r="I12" s="124"/>
      <c r="J12" s="124"/>
      <c r="K12" s="129"/>
      <c r="L12" s="129"/>
      <c r="M12" s="124"/>
      <c r="N12" s="130"/>
      <c r="O12" s="131"/>
    </row>
    <row r="13" spans="1:15" s="72" customFormat="1" ht="27" customHeight="1" x14ac:dyDescent="0.25">
      <c r="A13" s="114">
        <f t="shared" si="0"/>
        <v>11</v>
      </c>
      <c r="B13" s="115"/>
      <c r="C13" s="115"/>
      <c r="D13" s="115"/>
      <c r="E13" s="116"/>
      <c r="F13" s="117"/>
      <c r="G13" s="118"/>
      <c r="H13" s="119"/>
      <c r="I13" s="115"/>
      <c r="J13" s="115"/>
      <c r="K13" s="120"/>
      <c r="L13" s="120"/>
      <c r="M13" s="115"/>
      <c r="N13" s="121"/>
      <c r="O13" s="122"/>
    </row>
    <row r="14" spans="1:15" ht="27" customHeight="1" x14ac:dyDescent="0.25">
      <c r="A14" s="123">
        <f t="shared" si="0"/>
        <v>12</v>
      </c>
      <c r="B14" s="124"/>
      <c r="C14" s="124"/>
      <c r="D14" s="124"/>
      <c r="E14" s="125"/>
      <c r="F14" s="126"/>
      <c r="G14" s="127"/>
      <c r="H14" s="128"/>
      <c r="I14" s="124"/>
      <c r="J14" s="124"/>
      <c r="K14" s="129"/>
      <c r="L14" s="129"/>
      <c r="M14" s="124"/>
      <c r="N14" s="130"/>
      <c r="O14" s="131"/>
    </row>
    <row r="15" spans="1:15" s="72" customFormat="1" ht="27" customHeight="1" x14ac:dyDescent="0.25">
      <c r="A15" s="114">
        <f t="shared" si="0"/>
        <v>13</v>
      </c>
      <c r="B15" s="115"/>
      <c r="C15" s="115"/>
      <c r="D15" s="115"/>
      <c r="E15" s="116"/>
      <c r="F15" s="117"/>
      <c r="G15" s="118"/>
      <c r="H15" s="119"/>
      <c r="I15" s="115"/>
      <c r="J15" s="115"/>
      <c r="K15" s="120"/>
      <c r="L15" s="120"/>
      <c r="M15" s="115"/>
      <c r="N15" s="121"/>
      <c r="O15" s="122"/>
    </row>
    <row r="16" spans="1:15" ht="27" customHeight="1" x14ac:dyDescent="0.25">
      <c r="A16" s="123">
        <f t="shared" si="0"/>
        <v>14</v>
      </c>
      <c r="B16" s="124"/>
      <c r="C16" s="124"/>
      <c r="D16" s="124"/>
      <c r="E16" s="125"/>
      <c r="F16" s="126"/>
      <c r="G16" s="127"/>
      <c r="H16" s="128"/>
      <c r="I16" s="124"/>
      <c r="J16" s="124"/>
      <c r="K16" s="129"/>
      <c r="L16" s="129"/>
      <c r="M16" s="124"/>
      <c r="N16" s="130"/>
      <c r="O16" s="131"/>
    </row>
    <row r="17" spans="1:15" s="72" customFormat="1" ht="27" customHeight="1" x14ac:dyDescent="0.25">
      <c r="A17" s="114">
        <f t="shared" si="0"/>
        <v>15</v>
      </c>
      <c r="B17" s="115"/>
      <c r="C17" s="115"/>
      <c r="D17" s="115"/>
      <c r="E17" s="116"/>
      <c r="F17" s="117"/>
      <c r="G17" s="118"/>
      <c r="H17" s="119"/>
      <c r="I17" s="115"/>
      <c r="J17" s="115"/>
      <c r="K17" s="120"/>
      <c r="L17" s="120"/>
      <c r="M17" s="115"/>
      <c r="N17" s="121"/>
      <c r="O17" s="122"/>
    </row>
    <row r="18" spans="1:15" ht="27" customHeight="1" x14ac:dyDescent="0.25">
      <c r="A18" s="123">
        <f t="shared" si="0"/>
        <v>16</v>
      </c>
      <c r="B18" s="124"/>
      <c r="C18" s="124"/>
      <c r="D18" s="124"/>
      <c r="E18" s="125"/>
      <c r="F18" s="126"/>
      <c r="G18" s="127"/>
      <c r="H18" s="128"/>
      <c r="I18" s="124"/>
      <c r="J18" s="124"/>
      <c r="K18" s="129"/>
      <c r="L18" s="129"/>
      <c r="M18" s="124"/>
      <c r="N18" s="130"/>
      <c r="O18" s="131"/>
    </row>
    <row r="19" spans="1:15" s="72" customFormat="1" ht="27" customHeight="1" x14ac:dyDescent="0.25">
      <c r="A19" s="114">
        <f t="shared" si="0"/>
        <v>17</v>
      </c>
      <c r="B19" s="115"/>
      <c r="C19" s="115"/>
      <c r="D19" s="115"/>
      <c r="E19" s="116"/>
      <c r="F19" s="117"/>
      <c r="G19" s="118"/>
      <c r="H19" s="119"/>
      <c r="I19" s="115"/>
      <c r="J19" s="115"/>
      <c r="K19" s="120"/>
      <c r="L19" s="120"/>
      <c r="M19" s="115"/>
      <c r="N19" s="121"/>
      <c r="O19" s="122"/>
    </row>
    <row r="20" spans="1:15" ht="27" customHeight="1" x14ac:dyDescent="0.25">
      <c r="A20" s="123">
        <f t="shared" si="0"/>
        <v>18</v>
      </c>
      <c r="B20" s="124"/>
      <c r="C20" s="124"/>
      <c r="D20" s="124"/>
      <c r="E20" s="125"/>
      <c r="F20" s="126"/>
      <c r="G20" s="127"/>
      <c r="H20" s="128"/>
      <c r="I20" s="124"/>
      <c r="J20" s="124"/>
      <c r="K20" s="129"/>
      <c r="L20" s="129"/>
      <c r="M20" s="124"/>
      <c r="N20" s="130"/>
      <c r="O20" s="131"/>
    </row>
    <row r="21" spans="1:15" s="72" customFormat="1" ht="27" customHeight="1" x14ac:dyDescent="0.25">
      <c r="A21" s="114">
        <f t="shared" si="0"/>
        <v>19</v>
      </c>
      <c r="B21" s="115"/>
      <c r="C21" s="115"/>
      <c r="D21" s="115"/>
      <c r="E21" s="116"/>
      <c r="F21" s="117"/>
      <c r="G21" s="118"/>
      <c r="H21" s="119"/>
      <c r="I21" s="115"/>
      <c r="J21" s="115"/>
      <c r="K21" s="120"/>
      <c r="L21" s="120"/>
      <c r="M21" s="115"/>
      <c r="N21" s="121"/>
      <c r="O21" s="122"/>
    </row>
    <row r="22" spans="1:15" ht="27" customHeight="1" x14ac:dyDescent="0.25">
      <c r="A22" s="123">
        <f t="shared" si="0"/>
        <v>20</v>
      </c>
      <c r="B22" s="124"/>
      <c r="C22" s="124"/>
      <c r="D22" s="124"/>
      <c r="E22" s="125"/>
      <c r="F22" s="126"/>
      <c r="G22" s="127"/>
      <c r="H22" s="128"/>
      <c r="I22" s="124"/>
      <c r="J22" s="124"/>
      <c r="K22" s="129"/>
      <c r="L22" s="129"/>
      <c r="M22" s="124"/>
      <c r="N22" s="130"/>
      <c r="O22" s="131"/>
    </row>
    <row r="23" spans="1:15" s="72" customFormat="1" ht="27" customHeight="1" x14ac:dyDescent="0.25">
      <c r="A23" s="114">
        <f t="shared" si="0"/>
        <v>21</v>
      </c>
      <c r="B23" s="115"/>
      <c r="C23" s="115"/>
      <c r="D23" s="115"/>
      <c r="E23" s="116"/>
      <c r="F23" s="117"/>
      <c r="G23" s="118"/>
      <c r="H23" s="119"/>
      <c r="I23" s="115"/>
      <c r="J23" s="115"/>
      <c r="K23" s="120"/>
      <c r="L23" s="120"/>
      <c r="M23" s="115"/>
      <c r="N23" s="121"/>
      <c r="O23" s="122"/>
    </row>
    <row r="24" spans="1:15" ht="27" customHeight="1" x14ac:dyDescent="0.25">
      <c r="A24" s="123">
        <f t="shared" si="0"/>
        <v>22</v>
      </c>
      <c r="B24" s="124"/>
      <c r="C24" s="124"/>
      <c r="D24" s="124"/>
      <c r="E24" s="125"/>
      <c r="F24" s="126"/>
      <c r="G24" s="127"/>
      <c r="H24" s="128"/>
      <c r="I24" s="124"/>
      <c r="J24" s="124"/>
      <c r="K24" s="129"/>
      <c r="L24" s="129"/>
      <c r="M24" s="124"/>
      <c r="N24" s="130"/>
      <c r="O24" s="131"/>
    </row>
    <row r="25" spans="1:15" s="72" customFormat="1" ht="27" customHeight="1" x14ac:dyDescent="0.25">
      <c r="A25" s="114">
        <f t="shared" si="0"/>
        <v>23</v>
      </c>
      <c r="B25" s="115"/>
      <c r="C25" s="115"/>
      <c r="D25" s="115"/>
      <c r="E25" s="116"/>
      <c r="F25" s="117"/>
      <c r="G25" s="118"/>
      <c r="H25" s="119"/>
      <c r="I25" s="115"/>
      <c r="J25" s="115"/>
      <c r="K25" s="120"/>
      <c r="L25" s="120"/>
      <c r="M25" s="115"/>
      <c r="N25" s="121"/>
      <c r="O25" s="122"/>
    </row>
    <row r="26" spans="1:15" ht="27" customHeight="1" x14ac:dyDescent="0.25">
      <c r="A26" s="123">
        <f t="shared" si="0"/>
        <v>24</v>
      </c>
      <c r="B26" s="124"/>
      <c r="C26" s="124"/>
      <c r="D26" s="124"/>
      <c r="E26" s="125"/>
      <c r="F26" s="126"/>
      <c r="G26" s="127"/>
      <c r="H26" s="128"/>
      <c r="I26" s="124"/>
      <c r="J26" s="124"/>
      <c r="K26" s="129"/>
      <c r="L26" s="129"/>
      <c r="M26" s="124"/>
      <c r="N26" s="130"/>
      <c r="O26" s="131"/>
    </row>
    <row r="27" spans="1:15" s="72" customFormat="1" ht="27" customHeight="1" x14ac:dyDescent="0.25">
      <c r="A27" s="114">
        <f t="shared" si="0"/>
        <v>25</v>
      </c>
      <c r="B27" s="115"/>
      <c r="C27" s="115"/>
      <c r="D27" s="115"/>
      <c r="E27" s="116"/>
      <c r="F27" s="117"/>
      <c r="G27" s="118"/>
      <c r="H27" s="119"/>
      <c r="I27" s="115"/>
      <c r="J27" s="115"/>
      <c r="K27" s="120"/>
      <c r="L27" s="120"/>
      <c r="M27" s="115"/>
      <c r="N27" s="121"/>
      <c r="O27" s="122"/>
    </row>
    <row r="28" spans="1:15" s="72" customFormat="1" ht="27" customHeight="1" x14ac:dyDescent="0.25">
      <c r="A28" s="123">
        <f t="shared" si="0"/>
        <v>26</v>
      </c>
      <c r="B28" s="124"/>
      <c r="C28" s="124"/>
      <c r="D28" s="124"/>
      <c r="E28" s="125"/>
      <c r="F28" s="126"/>
      <c r="G28" s="127"/>
      <c r="H28" s="128"/>
      <c r="I28" s="124"/>
      <c r="J28" s="124"/>
      <c r="K28" s="129"/>
      <c r="L28" s="129"/>
      <c r="M28" s="124"/>
      <c r="N28" s="130"/>
      <c r="O28" s="131"/>
    </row>
    <row r="29" spans="1:15" s="72" customFormat="1" ht="27" customHeight="1" x14ac:dyDescent="0.25">
      <c r="A29" s="114">
        <f t="shared" si="0"/>
        <v>27</v>
      </c>
      <c r="B29" s="115"/>
      <c r="C29" s="115"/>
      <c r="D29" s="115"/>
      <c r="E29" s="116"/>
      <c r="F29" s="117"/>
      <c r="G29" s="118"/>
      <c r="H29" s="119"/>
      <c r="I29" s="115"/>
      <c r="J29" s="115"/>
      <c r="K29" s="120"/>
      <c r="L29" s="120"/>
      <c r="M29" s="115"/>
      <c r="N29" s="121"/>
      <c r="O29" s="122"/>
    </row>
    <row r="30" spans="1:15" ht="27" customHeight="1" x14ac:dyDescent="0.25">
      <c r="A30" s="123">
        <f t="shared" si="0"/>
        <v>28</v>
      </c>
      <c r="B30" s="124"/>
      <c r="C30" s="124"/>
      <c r="D30" s="124"/>
      <c r="E30" s="125"/>
      <c r="F30" s="126"/>
      <c r="G30" s="127"/>
      <c r="H30" s="128"/>
      <c r="I30" s="124"/>
      <c r="J30" s="124"/>
      <c r="K30" s="129"/>
      <c r="L30" s="129"/>
      <c r="M30" s="124"/>
      <c r="N30" s="130"/>
      <c r="O30" s="131"/>
    </row>
    <row r="31" spans="1:15" s="72" customFormat="1" ht="27" customHeight="1" x14ac:dyDescent="0.25">
      <c r="A31" s="114">
        <f t="shared" si="0"/>
        <v>29</v>
      </c>
      <c r="B31" s="115"/>
      <c r="C31" s="115"/>
      <c r="D31" s="115"/>
      <c r="E31" s="116"/>
      <c r="F31" s="117"/>
      <c r="G31" s="118"/>
      <c r="H31" s="119"/>
      <c r="I31" s="115"/>
      <c r="J31" s="115"/>
      <c r="K31" s="120"/>
      <c r="L31" s="120"/>
      <c r="M31" s="115"/>
      <c r="N31" s="121"/>
      <c r="O31" s="122"/>
    </row>
    <row r="32" spans="1:15" ht="27" customHeight="1" x14ac:dyDescent="0.25">
      <c r="A32" s="123">
        <f t="shared" si="0"/>
        <v>30</v>
      </c>
      <c r="B32" s="124"/>
      <c r="C32" s="124"/>
      <c r="D32" s="124"/>
      <c r="E32" s="125"/>
      <c r="F32" s="126"/>
      <c r="G32" s="127"/>
      <c r="H32" s="128"/>
      <c r="I32" s="124"/>
      <c r="J32" s="124"/>
      <c r="K32" s="129"/>
      <c r="L32" s="129"/>
      <c r="M32" s="124"/>
      <c r="N32" s="130"/>
      <c r="O32" s="131"/>
    </row>
    <row r="33" spans="1:15" s="72" customFormat="1" ht="27" customHeight="1" x14ac:dyDescent="0.25">
      <c r="A33" s="114">
        <f t="shared" si="0"/>
        <v>31</v>
      </c>
      <c r="B33" s="115"/>
      <c r="C33" s="115"/>
      <c r="D33" s="115"/>
      <c r="E33" s="116"/>
      <c r="F33" s="117"/>
      <c r="G33" s="118"/>
      <c r="H33" s="119"/>
      <c r="I33" s="115"/>
      <c r="J33" s="115"/>
      <c r="K33" s="120"/>
      <c r="L33" s="120"/>
      <c r="M33" s="115"/>
      <c r="N33" s="121"/>
      <c r="O33" s="122"/>
    </row>
    <row r="34" spans="1:15" ht="27" customHeight="1" x14ac:dyDescent="0.25">
      <c r="A34" s="123">
        <f t="shared" si="0"/>
        <v>32</v>
      </c>
      <c r="B34" s="124"/>
      <c r="C34" s="124"/>
      <c r="D34" s="124"/>
      <c r="E34" s="125"/>
      <c r="F34" s="126"/>
      <c r="G34" s="127"/>
      <c r="H34" s="128"/>
      <c r="I34" s="124"/>
      <c r="J34" s="124"/>
      <c r="K34" s="129"/>
      <c r="L34" s="129"/>
      <c r="M34" s="124"/>
      <c r="N34" s="130"/>
      <c r="O34" s="131"/>
    </row>
    <row r="35" spans="1:15" s="72" customFormat="1" ht="27" customHeight="1" x14ac:dyDescent="0.25">
      <c r="A35" s="114">
        <f t="shared" si="0"/>
        <v>33</v>
      </c>
      <c r="B35" s="115"/>
      <c r="C35" s="115"/>
      <c r="D35" s="115"/>
      <c r="E35" s="116"/>
      <c r="F35" s="117"/>
      <c r="G35" s="118"/>
      <c r="H35" s="119"/>
      <c r="I35" s="115"/>
      <c r="J35" s="115"/>
      <c r="K35" s="120"/>
      <c r="L35" s="120"/>
      <c r="M35" s="115"/>
      <c r="N35" s="121"/>
      <c r="O35" s="122"/>
    </row>
    <row r="36" spans="1:15" ht="27" customHeight="1" x14ac:dyDescent="0.25">
      <c r="A36" s="123">
        <f t="shared" si="0"/>
        <v>34</v>
      </c>
      <c r="B36" s="124"/>
      <c r="C36" s="124"/>
      <c r="D36" s="124"/>
      <c r="E36" s="125"/>
      <c r="F36" s="126"/>
      <c r="G36" s="127"/>
      <c r="H36" s="128"/>
      <c r="I36" s="124"/>
      <c r="J36" s="124"/>
      <c r="K36" s="129"/>
      <c r="L36" s="129"/>
      <c r="M36" s="124"/>
      <c r="N36" s="130"/>
      <c r="O36" s="131"/>
    </row>
    <row r="37" spans="1:15" s="72" customFormat="1" ht="27" customHeight="1" x14ac:dyDescent="0.25">
      <c r="A37" s="114">
        <f t="shared" si="0"/>
        <v>35</v>
      </c>
      <c r="B37" s="115"/>
      <c r="C37" s="115"/>
      <c r="D37" s="115"/>
      <c r="E37" s="116"/>
      <c r="F37" s="117"/>
      <c r="G37" s="118"/>
      <c r="H37" s="119"/>
      <c r="I37" s="115"/>
      <c r="J37" s="115"/>
      <c r="K37" s="120"/>
      <c r="L37" s="120"/>
      <c r="M37" s="115"/>
      <c r="N37" s="121"/>
      <c r="O37" s="122"/>
    </row>
    <row r="38" spans="1:15" ht="27" customHeight="1" x14ac:dyDescent="0.25">
      <c r="A38" s="123">
        <f t="shared" si="0"/>
        <v>36</v>
      </c>
      <c r="B38" s="124"/>
      <c r="C38" s="124"/>
      <c r="D38" s="124"/>
      <c r="E38" s="125"/>
      <c r="F38" s="126"/>
      <c r="G38" s="127"/>
      <c r="H38" s="128"/>
      <c r="I38" s="124"/>
      <c r="J38" s="124"/>
      <c r="K38" s="129"/>
      <c r="L38" s="129"/>
      <c r="M38" s="124"/>
      <c r="N38" s="130"/>
      <c r="O38" s="131"/>
    </row>
    <row r="39" spans="1:15" s="72" customFormat="1" ht="27" customHeight="1" x14ac:dyDescent="0.25">
      <c r="A39" s="114">
        <f t="shared" si="0"/>
        <v>37</v>
      </c>
      <c r="B39" s="115"/>
      <c r="C39" s="115"/>
      <c r="D39" s="115"/>
      <c r="E39" s="116"/>
      <c r="F39" s="117"/>
      <c r="G39" s="118"/>
      <c r="H39" s="119"/>
      <c r="I39" s="115"/>
      <c r="J39" s="115"/>
      <c r="K39" s="120"/>
      <c r="L39" s="120"/>
      <c r="M39" s="115"/>
      <c r="N39" s="121"/>
      <c r="O39" s="122"/>
    </row>
    <row r="40" spans="1:15" ht="27" customHeight="1" x14ac:dyDescent="0.25">
      <c r="A40" s="123">
        <f t="shared" si="0"/>
        <v>38</v>
      </c>
      <c r="B40" s="124"/>
      <c r="C40" s="124"/>
      <c r="D40" s="124"/>
      <c r="E40" s="125"/>
      <c r="F40" s="126"/>
      <c r="G40" s="127"/>
      <c r="H40" s="128"/>
      <c r="I40" s="124"/>
      <c r="J40" s="124"/>
      <c r="K40" s="129"/>
      <c r="L40" s="129"/>
      <c r="M40" s="124"/>
      <c r="N40" s="130"/>
      <c r="O40" s="131"/>
    </row>
    <row r="41" spans="1:15" s="72" customFormat="1" ht="27" customHeight="1" x14ac:dyDescent="0.25">
      <c r="A41" s="114">
        <f t="shared" si="0"/>
        <v>39</v>
      </c>
      <c r="B41" s="115"/>
      <c r="C41" s="115"/>
      <c r="D41" s="115"/>
      <c r="E41" s="116"/>
      <c r="F41" s="117"/>
      <c r="G41" s="118"/>
      <c r="H41" s="119"/>
      <c r="I41" s="115"/>
      <c r="J41" s="115"/>
      <c r="K41" s="120"/>
      <c r="L41" s="120"/>
      <c r="M41" s="115"/>
      <c r="N41" s="121"/>
      <c r="O41" s="122"/>
    </row>
    <row r="42" spans="1:15" ht="27" customHeight="1" x14ac:dyDescent="0.25">
      <c r="A42" s="132">
        <f t="shared" si="0"/>
        <v>40</v>
      </c>
      <c r="B42" s="133"/>
      <c r="C42" s="133"/>
      <c r="D42" s="133"/>
      <c r="E42" s="134"/>
      <c r="F42" s="135"/>
      <c r="G42" s="136"/>
      <c r="H42" s="137"/>
      <c r="I42" s="133"/>
      <c r="J42" s="133"/>
      <c r="K42" s="138"/>
      <c r="L42" s="138"/>
      <c r="M42" s="133"/>
      <c r="N42" s="139"/>
      <c r="O42" s="140"/>
    </row>
    <row r="43" spans="1:15" x14ac:dyDescent="0.25">
      <c r="L43" s="75"/>
    </row>
    <row r="44" spans="1:15" x14ac:dyDescent="0.25">
      <c r="L44" s="76"/>
    </row>
    <row r="45" spans="1:15" x14ac:dyDescent="0.25">
      <c r="L45" s="75"/>
    </row>
    <row r="46" spans="1:15" x14ac:dyDescent="0.25">
      <c r="L46" s="76"/>
    </row>
    <row r="47" spans="1:15" x14ac:dyDescent="0.25">
      <c r="L47" s="75"/>
    </row>
    <row r="48" spans="1:15" x14ac:dyDescent="0.25">
      <c r="L48" s="76"/>
    </row>
    <row r="49" spans="12:12" x14ac:dyDescent="0.25">
      <c r="L49" s="75"/>
    </row>
    <row r="50" spans="12:12" x14ac:dyDescent="0.25">
      <c r="L50" s="76"/>
    </row>
    <row r="51" spans="12:12" x14ac:dyDescent="0.25">
      <c r="L51" s="75"/>
    </row>
    <row r="52" spans="12:12" x14ac:dyDescent="0.25">
      <c r="L52" s="76"/>
    </row>
    <row r="53" spans="12:12" x14ac:dyDescent="0.25">
      <c r="L53" s="75"/>
    </row>
    <row r="54" spans="12:12" x14ac:dyDescent="0.25">
      <c r="L54" s="76"/>
    </row>
    <row r="55" spans="12:12" x14ac:dyDescent="0.25">
      <c r="L55" s="75"/>
    </row>
    <row r="56" spans="12:12" x14ac:dyDescent="0.25">
      <c r="L56" s="76"/>
    </row>
    <row r="57" spans="12:12" x14ac:dyDescent="0.25">
      <c r="L57" s="75"/>
    </row>
    <row r="58" spans="12:12" x14ac:dyDescent="0.25">
      <c r="L58" s="76"/>
    </row>
    <row r="59" spans="12:12" x14ac:dyDescent="0.25">
      <c r="L59" s="75"/>
    </row>
    <row r="60" spans="12:12" x14ac:dyDescent="0.25">
      <c r="L60" s="76"/>
    </row>
    <row r="61" spans="12:12" x14ac:dyDescent="0.25">
      <c r="L61" s="75"/>
    </row>
    <row r="62" spans="12:12" x14ac:dyDescent="0.25">
      <c r="L62" s="76"/>
    </row>
    <row r="63" spans="12:12" x14ac:dyDescent="0.25">
      <c r="L63" s="75"/>
    </row>
    <row r="64" spans="12:12" x14ac:dyDescent="0.25">
      <c r="L64" s="76"/>
    </row>
    <row r="65" spans="12:12" x14ac:dyDescent="0.25">
      <c r="L65" s="75"/>
    </row>
    <row r="66" spans="12:12" x14ac:dyDescent="0.25">
      <c r="L66" s="76"/>
    </row>
    <row r="67" spans="12:12" x14ac:dyDescent="0.25">
      <c r="L67" s="75"/>
    </row>
    <row r="68" spans="12:12" x14ac:dyDescent="0.25">
      <c r="L68" s="76"/>
    </row>
    <row r="69" spans="12:12" x14ac:dyDescent="0.25">
      <c r="L69" s="75"/>
    </row>
    <row r="70" spans="12:12" x14ac:dyDescent="0.25">
      <c r="L70" s="76"/>
    </row>
    <row r="71" spans="12:12" x14ac:dyDescent="0.25">
      <c r="L71" s="75"/>
    </row>
    <row r="72" spans="12:12" x14ac:dyDescent="0.25">
      <c r="L72" s="76"/>
    </row>
    <row r="73" spans="12:12" x14ac:dyDescent="0.25">
      <c r="L73" s="75"/>
    </row>
    <row r="74" spans="12:12" x14ac:dyDescent="0.25">
      <c r="L74" s="76"/>
    </row>
    <row r="75" spans="12:12" x14ac:dyDescent="0.25">
      <c r="L75" s="75"/>
    </row>
    <row r="76" spans="12:12" x14ac:dyDescent="0.25">
      <c r="L76" s="76"/>
    </row>
    <row r="77" spans="12:12" x14ac:dyDescent="0.25">
      <c r="L77" s="75"/>
    </row>
    <row r="78" spans="12:12" x14ac:dyDescent="0.25">
      <c r="L78" s="76"/>
    </row>
    <row r="79" spans="12:12" x14ac:dyDescent="0.25">
      <c r="L79" s="75"/>
    </row>
    <row r="80" spans="12:12" x14ac:dyDescent="0.25">
      <c r="L80" s="76"/>
    </row>
    <row r="81" spans="12:12" x14ac:dyDescent="0.25">
      <c r="L81" s="75"/>
    </row>
    <row r="82" spans="12:12" x14ac:dyDescent="0.25">
      <c r="L82" s="76"/>
    </row>
    <row r="83" spans="12:12" x14ac:dyDescent="0.25">
      <c r="L83" s="75"/>
    </row>
    <row r="84" spans="12:12" x14ac:dyDescent="0.25">
      <c r="L84" s="76"/>
    </row>
    <row r="85" spans="12:12" x14ac:dyDescent="0.25">
      <c r="L85" s="75"/>
    </row>
    <row r="86" spans="12:12" x14ac:dyDescent="0.25">
      <c r="L86" s="76"/>
    </row>
    <row r="87" spans="12:12" x14ac:dyDescent="0.25">
      <c r="L87" s="75"/>
    </row>
    <row r="88" spans="12:12" x14ac:dyDescent="0.25">
      <c r="L88" s="76"/>
    </row>
    <row r="89" spans="12:12" x14ac:dyDescent="0.25">
      <c r="L89" s="75"/>
    </row>
    <row r="90" spans="12:12" x14ac:dyDescent="0.25">
      <c r="L90" s="76"/>
    </row>
    <row r="91" spans="12:12" x14ac:dyDescent="0.25">
      <c r="L91" s="75"/>
    </row>
    <row r="92" spans="12:12" x14ac:dyDescent="0.25">
      <c r="L92" s="76"/>
    </row>
    <row r="93" spans="12:12" x14ac:dyDescent="0.25">
      <c r="L93" s="75"/>
    </row>
    <row r="94" spans="12:12" x14ac:dyDescent="0.25">
      <c r="L94" s="76"/>
    </row>
    <row r="95" spans="12:12" x14ac:dyDescent="0.25">
      <c r="L95" s="75"/>
    </row>
    <row r="96" spans="12:12" x14ac:dyDescent="0.25">
      <c r="L96" s="76"/>
    </row>
    <row r="97" spans="12:12" x14ac:dyDescent="0.25">
      <c r="L97" s="75"/>
    </row>
    <row r="98" spans="12:12" x14ac:dyDescent="0.25">
      <c r="L98" s="76"/>
    </row>
    <row r="99" spans="12:12" x14ac:dyDescent="0.25">
      <c r="L99" s="75"/>
    </row>
    <row r="100" spans="12:12" x14ac:dyDescent="0.25">
      <c r="L100" s="76"/>
    </row>
    <row r="101" spans="12:12" x14ac:dyDescent="0.25">
      <c r="L101" s="75"/>
    </row>
    <row r="102" spans="12:12" x14ac:dyDescent="0.25">
      <c r="L102" s="76"/>
    </row>
    <row r="103" spans="12:12" x14ac:dyDescent="0.25">
      <c r="L103" s="75"/>
    </row>
    <row r="104" spans="12:12" x14ac:dyDescent="0.25">
      <c r="L104" s="76"/>
    </row>
    <row r="105" spans="12:12" x14ac:dyDescent="0.25">
      <c r="L105" s="75"/>
    </row>
    <row r="106" spans="12:12" x14ac:dyDescent="0.25">
      <c r="L106" s="76"/>
    </row>
    <row r="107" spans="12:12" x14ac:dyDescent="0.25">
      <c r="L107" s="75"/>
    </row>
    <row r="108" spans="12:12" x14ac:dyDescent="0.25">
      <c r="L108" s="76"/>
    </row>
    <row r="109" spans="12:12" x14ac:dyDescent="0.25">
      <c r="L109" s="75"/>
    </row>
    <row r="110" spans="12:12" x14ac:dyDescent="0.25">
      <c r="L110" s="76"/>
    </row>
    <row r="111" spans="12:12" x14ac:dyDescent="0.25">
      <c r="L111" s="75"/>
    </row>
    <row r="112" spans="12:12" x14ac:dyDescent="0.25">
      <c r="L112" s="76"/>
    </row>
    <row r="113" spans="12:12" x14ac:dyDescent="0.25">
      <c r="L113" s="75"/>
    </row>
    <row r="114" spans="12:12" x14ac:dyDescent="0.25">
      <c r="L114" s="76"/>
    </row>
    <row r="115" spans="12:12" x14ac:dyDescent="0.25">
      <c r="L115" s="75"/>
    </row>
    <row r="116" spans="12:12" x14ac:dyDescent="0.25">
      <c r="L116" s="76"/>
    </row>
    <row r="117" spans="12:12" x14ac:dyDescent="0.25">
      <c r="L117" s="75"/>
    </row>
    <row r="118" spans="12:12" x14ac:dyDescent="0.25">
      <c r="L118" s="76"/>
    </row>
    <row r="119" spans="12:12" x14ac:dyDescent="0.25">
      <c r="L119" s="75"/>
    </row>
    <row r="120" spans="12:12" x14ac:dyDescent="0.25">
      <c r="L120" s="76"/>
    </row>
    <row r="121" spans="12:12" x14ac:dyDescent="0.25">
      <c r="L121" s="75"/>
    </row>
    <row r="122" spans="12:12" x14ac:dyDescent="0.25">
      <c r="L122" s="76"/>
    </row>
    <row r="123" spans="12:12" x14ac:dyDescent="0.25">
      <c r="L123" s="75"/>
    </row>
    <row r="124" spans="12:12" x14ac:dyDescent="0.25">
      <c r="L124" s="76"/>
    </row>
    <row r="125" spans="12:12" x14ac:dyDescent="0.25">
      <c r="L125" s="75"/>
    </row>
    <row r="126" spans="12:12" x14ac:dyDescent="0.25">
      <c r="L126" s="76"/>
    </row>
    <row r="127" spans="12:12" x14ac:dyDescent="0.25">
      <c r="L127" s="75"/>
    </row>
    <row r="128" spans="12:12" x14ac:dyDescent="0.25">
      <c r="L128" s="76"/>
    </row>
    <row r="129" spans="12:12" x14ac:dyDescent="0.25">
      <c r="L129" s="75"/>
    </row>
    <row r="130" spans="12:12" x14ac:dyDescent="0.25">
      <c r="L130" s="76"/>
    </row>
    <row r="131" spans="12:12" x14ac:dyDescent="0.25">
      <c r="L131" s="75"/>
    </row>
    <row r="132" spans="12:12" x14ac:dyDescent="0.25">
      <c r="L132" s="76"/>
    </row>
    <row r="133" spans="12:12" x14ac:dyDescent="0.25">
      <c r="L133" s="75"/>
    </row>
    <row r="134" spans="12:12" x14ac:dyDescent="0.25">
      <c r="L134" s="76"/>
    </row>
    <row r="135" spans="12:12" x14ac:dyDescent="0.25">
      <c r="L135" s="75"/>
    </row>
    <row r="136" spans="12:12" x14ac:dyDescent="0.25">
      <c r="L136" s="76"/>
    </row>
    <row r="137" spans="12:12" x14ac:dyDescent="0.25">
      <c r="L137" s="75"/>
    </row>
    <row r="138" spans="12:12" x14ac:dyDescent="0.25">
      <c r="L138" s="76"/>
    </row>
    <row r="139" spans="12:12" x14ac:dyDescent="0.25">
      <c r="L139" s="75"/>
    </row>
    <row r="140" spans="12:12" x14ac:dyDescent="0.25">
      <c r="L140" s="76"/>
    </row>
    <row r="141" spans="12:12" x14ac:dyDescent="0.25">
      <c r="L141" s="75"/>
    </row>
    <row r="142" spans="12:12" x14ac:dyDescent="0.25">
      <c r="L142" s="76"/>
    </row>
    <row r="143" spans="12:12" x14ac:dyDescent="0.25">
      <c r="L143" s="75"/>
    </row>
    <row r="144" spans="12:12" x14ac:dyDescent="0.25">
      <c r="L144" s="76"/>
    </row>
    <row r="145" spans="12:12" x14ac:dyDescent="0.25">
      <c r="L145" s="75"/>
    </row>
    <row r="146" spans="12:12" x14ac:dyDescent="0.25">
      <c r="L146" s="76"/>
    </row>
    <row r="147" spans="12:12" x14ac:dyDescent="0.25">
      <c r="L147" s="75"/>
    </row>
    <row r="148" spans="12:12" x14ac:dyDescent="0.25">
      <c r="L148" s="76"/>
    </row>
    <row r="149" spans="12:12" x14ac:dyDescent="0.25">
      <c r="L149" s="75"/>
    </row>
    <row r="150" spans="12:12" x14ac:dyDescent="0.25">
      <c r="L150" s="76"/>
    </row>
    <row r="151" spans="12:12" x14ac:dyDescent="0.25">
      <c r="L151" s="75"/>
    </row>
    <row r="152" spans="12:12" x14ac:dyDescent="0.25">
      <c r="L152" s="76"/>
    </row>
    <row r="153" spans="12:12" x14ac:dyDescent="0.25">
      <c r="L153" s="75"/>
    </row>
    <row r="154" spans="12:12" x14ac:dyDescent="0.25">
      <c r="L154" s="76"/>
    </row>
    <row r="155" spans="12:12" x14ac:dyDescent="0.25">
      <c r="L155" s="75"/>
    </row>
    <row r="156" spans="12:12" x14ac:dyDescent="0.25">
      <c r="L156" s="76"/>
    </row>
    <row r="157" spans="12:12" x14ac:dyDescent="0.25">
      <c r="L157" s="75"/>
    </row>
    <row r="158" spans="12:12" x14ac:dyDescent="0.25">
      <c r="L158" s="76"/>
    </row>
    <row r="159" spans="12:12" x14ac:dyDescent="0.25">
      <c r="L159" s="75"/>
    </row>
    <row r="160" spans="12:12" x14ac:dyDescent="0.25">
      <c r="L160" s="76"/>
    </row>
    <row r="161" spans="12:12" x14ac:dyDescent="0.25">
      <c r="L161" s="75"/>
    </row>
    <row r="162" spans="12:12" x14ac:dyDescent="0.25">
      <c r="L162" s="76"/>
    </row>
    <row r="163" spans="12:12" x14ac:dyDescent="0.25">
      <c r="L163" s="75"/>
    </row>
    <row r="164" spans="12:12" x14ac:dyDescent="0.25">
      <c r="L164" s="76"/>
    </row>
    <row r="165" spans="12:12" x14ac:dyDescent="0.25">
      <c r="L165" s="75"/>
    </row>
    <row r="166" spans="12:12" x14ac:dyDescent="0.25">
      <c r="L166" s="76"/>
    </row>
    <row r="167" spans="12:12" x14ac:dyDescent="0.25">
      <c r="L167" s="75"/>
    </row>
    <row r="168" spans="12:12" x14ac:dyDescent="0.25">
      <c r="L168" s="76"/>
    </row>
    <row r="169" spans="12:12" x14ac:dyDescent="0.25">
      <c r="L169" s="75"/>
    </row>
    <row r="170" spans="12:12" x14ac:dyDescent="0.25">
      <c r="L170" s="76"/>
    </row>
    <row r="171" spans="12:12" x14ac:dyDescent="0.25">
      <c r="L171" s="75"/>
    </row>
    <row r="172" spans="12:12" x14ac:dyDescent="0.25">
      <c r="L172" s="76"/>
    </row>
    <row r="173" spans="12:12" x14ac:dyDescent="0.25">
      <c r="L173" s="75"/>
    </row>
    <row r="174" spans="12:12" x14ac:dyDescent="0.25">
      <c r="L174" s="76"/>
    </row>
    <row r="175" spans="12:12" x14ac:dyDescent="0.25">
      <c r="L175" s="75"/>
    </row>
    <row r="176" spans="12:12" x14ac:dyDescent="0.25">
      <c r="L176" s="76"/>
    </row>
    <row r="177" spans="12:12" x14ac:dyDescent="0.25">
      <c r="L177" s="75"/>
    </row>
    <row r="178" spans="12:12" x14ac:dyDescent="0.25">
      <c r="L178" s="76"/>
    </row>
    <row r="179" spans="12:12" x14ac:dyDescent="0.25">
      <c r="L179" s="75"/>
    </row>
    <row r="180" spans="12:12" x14ac:dyDescent="0.25">
      <c r="L180" s="76"/>
    </row>
    <row r="181" spans="12:12" x14ac:dyDescent="0.25">
      <c r="L181" s="75"/>
    </row>
    <row r="182" spans="12:12" x14ac:dyDescent="0.25">
      <c r="L182" s="76"/>
    </row>
    <row r="183" spans="12:12" x14ac:dyDescent="0.25">
      <c r="L183" s="75"/>
    </row>
    <row r="184" spans="12:12" x14ac:dyDescent="0.25">
      <c r="L184" s="76"/>
    </row>
    <row r="185" spans="12:12" x14ac:dyDescent="0.25">
      <c r="L185" s="75"/>
    </row>
    <row r="186" spans="12:12" x14ac:dyDescent="0.25">
      <c r="L186" s="76"/>
    </row>
    <row r="187" spans="12:12" x14ac:dyDescent="0.25">
      <c r="L187" s="75"/>
    </row>
    <row r="188" spans="12:12" x14ac:dyDescent="0.25">
      <c r="L188" s="76"/>
    </row>
    <row r="189" spans="12:12" x14ac:dyDescent="0.25">
      <c r="L189" s="75"/>
    </row>
    <row r="190" spans="12:12" x14ac:dyDescent="0.25">
      <c r="L190" s="76"/>
    </row>
    <row r="191" spans="12:12" x14ac:dyDescent="0.25">
      <c r="L191" s="75"/>
    </row>
    <row r="192" spans="12:12" x14ac:dyDescent="0.25">
      <c r="L192" s="76"/>
    </row>
    <row r="193" spans="12:12" x14ac:dyDescent="0.25">
      <c r="L193" s="75"/>
    </row>
    <row r="194" spans="12:12" x14ac:dyDescent="0.25">
      <c r="L194" s="76"/>
    </row>
    <row r="195" spans="12:12" x14ac:dyDescent="0.25">
      <c r="L195" s="75"/>
    </row>
    <row r="196" spans="12:12" x14ac:dyDescent="0.25">
      <c r="L196" s="76"/>
    </row>
    <row r="197" spans="12:12" x14ac:dyDescent="0.25">
      <c r="L197" s="75"/>
    </row>
    <row r="198" spans="12:12" x14ac:dyDescent="0.25">
      <c r="L198" s="76"/>
    </row>
    <row r="199" spans="12:12" x14ac:dyDescent="0.25">
      <c r="L199" s="75"/>
    </row>
    <row r="200" spans="12:12" x14ac:dyDescent="0.25">
      <c r="L200" s="76"/>
    </row>
  </sheetData>
  <sheetProtection insertRows="0"/>
  <protectedRanges>
    <protectedRange sqref="I3:J42 M3:O42 B3:E42" name="Rango1"/>
    <protectedRange sqref="F3:F42" name="Rango1_1"/>
    <protectedRange sqref="G3:G42" name="Rango2_1"/>
    <protectedRange sqref="H3:H42" name="Rango1_2"/>
    <protectedRange sqref="K3:K42" name="Rango1_3"/>
    <protectedRange sqref="L43 L45 L47 L49 L51 L53 L55 L57 L59 L61 L63 L65 L67 L69 L71 L73 L75 L77 L79 L81 L83 L85 L87 L89 L91 L93 L95 L97 L99 L101 L103 L105 L107 L109 L111 L113 L115 L117 L119 L121 L123 L125 L127 L129 L131 L133 L135 L137 L139 L141 L143 L145 L147 L149 L151 L153 L155 L157 L159 L161 L163 L165 L167 L169 L171 L173 L175 L177 L179 L181 L183 L185 L187 L189 L191 L193 L195 L197 L199" name="Rango1_4"/>
    <protectedRange sqref="L44 L46 L48 L50 L52 L54 L56 L58 L60 L62 L64 L66 L68 L70 L72 L74 L76 L78 L80 L82 L84 L86 L88 L90 L92 L94 L96 L98 L100 L102 L104 L106 L108 L110 L112 L114 L116 L118 L120 L122 L124 L126 L128 L130 L132 L134 L136 L138 L140 L142 L144 L146 L148 L150 L152 L154 L156 L158 L160 L162 L164 L166 L168 L170 L172 L174 L176 L178 L180 L182 L184 L186 L188 L190 L192 L194 L196 L198 L200 L3:L42" name="Rango1_3_1"/>
  </protectedRanges>
  <mergeCells count="1">
    <mergeCell ref="A1:O1"/>
  </mergeCells>
  <dataValidations count="3">
    <dataValidation type="list" allowBlank="1" showInputMessage="1" showErrorMessage="1" sqref="G3:G42">
      <formula1>GÉNERO</formula1>
    </dataValidation>
    <dataValidation type="list" allowBlank="1" showInputMessage="1" showErrorMessage="1" sqref="H3:H42">
      <formula1>CATEGORÍA</formula1>
    </dataValidation>
    <dataValidation type="list" allowBlank="1" showInputMessage="1" showErrorMessage="1" sqref="C3:C42">
      <formula1>INDIRECT(B3)</formula1>
    </dataValidation>
  </dataValidations>
  <pageMargins left="0.19685039370078741" right="0.19685039370078741" top="0.98425196850393704" bottom="0.74803149606299213" header="0.31496062992125984" footer="0.31496062992125984"/>
  <pageSetup scale="40" orientation="landscape" r:id="rId1"/>
  <headerFooter>
    <oddHeader>&amp;C&amp;24MINISTERIO DEL DEPORTE
SUBSECRETARÍA DE DEPORTE Y ACTIVIDAD FÍSICA
PROYECTO APOYO AL DEPORTE DE ALTO RENDIMIENTO - 2018</oddHeader>
    <oddFooter>&amp;R&amp;D</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LISTAS!$AS$2:$AS$25</xm:f>
          </x14:formula1>
          <xm:sqref>K3:K42</xm:sqref>
        </x14:dataValidation>
        <x14:dataValidation type="list" allowBlank="1" showInputMessage="1" showErrorMessage="1">
          <x14:formula1>
            <xm:f>LISTAS!$Y$2:$Y$58</xm:f>
          </x14:formula1>
          <xm:sqref>B3:B42</xm:sqref>
        </x14:dataValidation>
        <x14:dataValidation type="list" allowBlank="1" showInputMessage="1" showErrorMessage="1">
          <x14:formula1>
            <xm:f>LISTAS!$AT$2:$AT$6</xm:f>
          </x14:formula1>
          <xm:sqref>O3:O42</xm:sqref>
        </x14:dataValidation>
        <x14:dataValidation type="list" allowBlank="1" showInputMessage="1" showErrorMessage="1">
          <x14:formula1>
            <xm:f>LISTAS!$R$2:$R$3</xm:f>
          </x14:formula1>
          <xm:sqref>F3:F42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showGridLines="0" view="pageBreakPreview" zoomScale="80" zoomScaleNormal="100" zoomScaleSheetLayoutView="80" workbookViewId="0">
      <selection activeCell="A2" sqref="A2"/>
    </sheetView>
  </sheetViews>
  <sheetFormatPr baseColWidth="10" defaultRowHeight="15" x14ac:dyDescent="0.25"/>
  <cols>
    <col min="1" max="1" width="6.5703125" style="81" customWidth="1"/>
    <col min="2" max="2" width="13.5703125" style="81" customWidth="1"/>
    <col min="3" max="3" width="14.85546875" style="81" customWidth="1"/>
    <col min="4" max="4" width="19.28515625" style="81" bestFit="1" customWidth="1"/>
    <col min="5" max="5" width="15.42578125" style="81" customWidth="1"/>
    <col min="6" max="6" width="22.5703125" style="82" bestFit="1" customWidth="1"/>
    <col min="7" max="7" width="17.140625" style="81" bestFit="1" customWidth="1"/>
    <col min="8" max="8" width="11.42578125" style="81"/>
    <col min="9" max="11" width="9.7109375" style="81" customWidth="1"/>
    <col min="12" max="12" width="38" style="81" customWidth="1"/>
    <col min="13" max="16384" width="11.42578125" style="81"/>
  </cols>
  <sheetData>
    <row r="1" spans="1:24" s="84" customFormat="1" ht="57.75" customHeight="1" x14ac:dyDescent="0.25">
      <c r="A1" s="236" t="s">
        <v>508</v>
      </c>
      <c r="B1" s="236"/>
      <c r="C1" s="236"/>
      <c r="D1" s="236"/>
      <c r="E1" s="236"/>
      <c r="F1" s="236"/>
      <c r="G1" s="236"/>
      <c r="H1" s="236"/>
      <c r="I1" s="236"/>
      <c r="J1" s="236"/>
      <c r="K1" s="236"/>
      <c r="L1" s="236"/>
      <c r="M1" s="83"/>
      <c r="N1" s="83"/>
      <c r="O1" s="83"/>
      <c r="P1" s="83"/>
      <c r="Q1" s="83"/>
      <c r="R1" s="83"/>
      <c r="S1" s="83"/>
      <c r="T1" s="83"/>
      <c r="U1" s="83"/>
      <c r="V1" s="83"/>
      <c r="W1" s="83"/>
      <c r="X1" s="83"/>
    </row>
    <row r="2" spans="1:24" s="86" customFormat="1" ht="61.5" customHeight="1" x14ac:dyDescent="0.25">
      <c r="A2" s="95" t="s">
        <v>295</v>
      </c>
      <c r="B2" s="96" t="s">
        <v>8</v>
      </c>
      <c r="C2" s="96" t="s">
        <v>176</v>
      </c>
      <c r="D2" s="95" t="s">
        <v>307</v>
      </c>
      <c r="E2" s="95" t="s">
        <v>308</v>
      </c>
      <c r="F2" s="95" t="s">
        <v>306</v>
      </c>
      <c r="G2" s="95" t="s">
        <v>297</v>
      </c>
      <c r="H2" s="95" t="s">
        <v>309</v>
      </c>
      <c r="I2" s="95" t="s">
        <v>325</v>
      </c>
      <c r="J2" s="95" t="s">
        <v>326</v>
      </c>
      <c r="K2" s="95" t="s">
        <v>310</v>
      </c>
      <c r="L2" s="95" t="s">
        <v>296</v>
      </c>
      <c r="M2" s="85"/>
      <c r="N2" s="85"/>
      <c r="O2" s="85"/>
      <c r="P2" s="85"/>
      <c r="Q2" s="85"/>
      <c r="R2" s="85"/>
      <c r="S2" s="85"/>
      <c r="T2" s="85"/>
      <c r="U2" s="85"/>
      <c r="V2" s="85"/>
      <c r="W2" s="85"/>
    </row>
    <row r="3" spans="1:24" s="80" customFormat="1" ht="12.75" x14ac:dyDescent="0.25">
      <c r="A3" s="103">
        <v>1</v>
      </c>
      <c r="B3" s="104"/>
      <c r="C3" s="104"/>
      <c r="D3" s="103"/>
      <c r="E3" s="105"/>
      <c r="F3" s="106"/>
      <c r="G3" s="103"/>
      <c r="H3" s="105"/>
      <c r="I3" s="105"/>
      <c r="J3" s="105"/>
      <c r="K3" s="107">
        <f>SUM(I3:J3)</f>
        <v>0</v>
      </c>
      <c r="L3" s="107"/>
    </row>
    <row r="4" spans="1:24" s="80" customFormat="1" ht="12.75" x14ac:dyDescent="0.25">
      <c r="A4" s="108">
        <f>A3+1</f>
        <v>2</v>
      </c>
      <c r="B4" s="109"/>
      <c r="C4" s="109"/>
      <c r="D4" s="108"/>
      <c r="E4" s="110"/>
      <c r="F4" s="111"/>
      <c r="G4" s="108"/>
      <c r="H4" s="110"/>
      <c r="I4" s="110"/>
      <c r="J4" s="110"/>
      <c r="K4" s="112">
        <f t="shared" ref="K4:K22" si="0">SUM(I4:J4)</f>
        <v>0</v>
      </c>
      <c r="L4" s="112"/>
    </row>
    <row r="5" spans="1:24" s="80" customFormat="1" ht="12.75" x14ac:dyDescent="0.25">
      <c r="A5" s="103">
        <f t="shared" ref="A5:A22" si="1">A4+1</f>
        <v>3</v>
      </c>
      <c r="B5" s="104"/>
      <c r="C5" s="104"/>
      <c r="D5" s="103"/>
      <c r="E5" s="105"/>
      <c r="F5" s="106"/>
      <c r="G5" s="103"/>
      <c r="H5" s="105"/>
      <c r="I5" s="105"/>
      <c r="J5" s="105"/>
      <c r="K5" s="107">
        <f t="shared" si="0"/>
        <v>0</v>
      </c>
      <c r="L5" s="107"/>
    </row>
    <row r="6" spans="1:24" s="80" customFormat="1" ht="12.75" x14ac:dyDescent="0.25">
      <c r="A6" s="108">
        <f t="shared" si="1"/>
        <v>4</v>
      </c>
      <c r="B6" s="109"/>
      <c r="C6" s="109"/>
      <c r="D6" s="108"/>
      <c r="E6" s="110"/>
      <c r="F6" s="111"/>
      <c r="G6" s="108"/>
      <c r="H6" s="110"/>
      <c r="I6" s="110"/>
      <c r="J6" s="110"/>
      <c r="K6" s="112">
        <f t="shared" si="0"/>
        <v>0</v>
      </c>
      <c r="L6" s="112"/>
    </row>
    <row r="7" spans="1:24" s="80" customFormat="1" ht="12.75" x14ac:dyDescent="0.25">
      <c r="A7" s="103">
        <f t="shared" si="1"/>
        <v>5</v>
      </c>
      <c r="B7" s="104"/>
      <c r="C7" s="104"/>
      <c r="D7" s="103"/>
      <c r="E7" s="105"/>
      <c r="F7" s="106"/>
      <c r="G7" s="103"/>
      <c r="H7" s="105"/>
      <c r="I7" s="105"/>
      <c r="J7" s="105"/>
      <c r="K7" s="107">
        <f t="shared" si="0"/>
        <v>0</v>
      </c>
      <c r="L7" s="107"/>
    </row>
    <row r="8" spans="1:24" s="80" customFormat="1" ht="12.75" x14ac:dyDescent="0.25">
      <c r="A8" s="108">
        <f t="shared" si="1"/>
        <v>6</v>
      </c>
      <c r="B8" s="109"/>
      <c r="C8" s="109"/>
      <c r="D8" s="108"/>
      <c r="E8" s="110"/>
      <c r="F8" s="111"/>
      <c r="G8" s="108"/>
      <c r="H8" s="110"/>
      <c r="I8" s="110"/>
      <c r="J8" s="110"/>
      <c r="K8" s="112">
        <f t="shared" si="0"/>
        <v>0</v>
      </c>
      <c r="L8" s="112"/>
    </row>
    <row r="9" spans="1:24" s="80" customFormat="1" ht="12.75" x14ac:dyDescent="0.25">
      <c r="A9" s="103">
        <f t="shared" si="1"/>
        <v>7</v>
      </c>
      <c r="B9" s="104"/>
      <c r="C9" s="104"/>
      <c r="D9" s="103"/>
      <c r="E9" s="105"/>
      <c r="F9" s="106"/>
      <c r="G9" s="103"/>
      <c r="H9" s="105"/>
      <c r="I9" s="105"/>
      <c r="J9" s="105"/>
      <c r="K9" s="107">
        <f t="shared" si="0"/>
        <v>0</v>
      </c>
      <c r="L9" s="107"/>
    </row>
    <row r="10" spans="1:24" s="80" customFormat="1" ht="12.75" x14ac:dyDescent="0.25">
      <c r="A10" s="108">
        <f t="shared" si="1"/>
        <v>8</v>
      </c>
      <c r="B10" s="109"/>
      <c r="C10" s="109"/>
      <c r="D10" s="108"/>
      <c r="E10" s="110"/>
      <c r="F10" s="111"/>
      <c r="G10" s="108"/>
      <c r="H10" s="110"/>
      <c r="I10" s="110"/>
      <c r="J10" s="110"/>
      <c r="K10" s="112">
        <f t="shared" si="0"/>
        <v>0</v>
      </c>
      <c r="L10" s="112"/>
    </row>
    <row r="11" spans="1:24" s="80" customFormat="1" ht="12.75" x14ac:dyDescent="0.25">
      <c r="A11" s="103">
        <f t="shared" si="1"/>
        <v>9</v>
      </c>
      <c r="B11" s="104"/>
      <c r="C11" s="104"/>
      <c r="D11" s="103"/>
      <c r="E11" s="105"/>
      <c r="F11" s="106"/>
      <c r="G11" s="103"/>
      <c r="H11" s="105"/>
      <c r="I11" s="105"/>
      <c r="J11" s="105"/>
      <c r="K11" s="107">
        <f t="shared" si="0"/>
        <v>0</v>
      </c>
      <c r="L11" s="107"/>
    </row>
    <row r="12" spans="1:24" s="80" customFormat="1" ht="12.75" x14ac:dyDescent="0.25">
      <c r="A12" s="108">
        <f t="shared" si="1"/>
        <v>10</v>
      </c>
      <c r="B12" s="109"/>
      <c r="C12" s="109"/>
      <c r="D12" s="108"/>
      <c r="E12" s="110"/>
      <c r="F12" s="111"/>
      <c r="G12" s="108"/>
      <c r="H12" s="110"/>
      <c r="I12" s="110"/>
      <c r="J12" s="110"/>
      <c r="K12" s="112">
        <f t="shared" si="0"/>
        <v>0</v>
      </c>
      <c r="L12" s="112"/>
    </row>
    <row r="13" spans="1:24" s="80" customFormat="1" ht="12.75" x14ac:dyDescent="0.25">
      <c r="A13" s="103">
        <f t="shared" si="1"/>
        <v>11</v>
      </c>
      <c r="B13" s="104"/>
      <c r="C13" s="104"/>
      <c r="D13" s="103"/>
      <c r="E13" s="105"/>
      <c r="F13" s="106"/>
      <c r="G13" s="103"/>
      <c r="H13" s="105"/>
      <c r="I13" s="105"/>
      <c r="J13" s="105"/>
      <c r="K13" s="107">
        <f t="shared" si="0"/>
        <v>0</v>
      </c>
      <c r="L13" s="107"/>
    </row>
    <row r="14" spans="1:24" s="80" customFormat="1" ht="12.75" x14ac:dyDescent="0.25">
      <c r="A14" s="108">
        <f t="shared" si="1"/>
        <v>12</v>
      </c>
      <c r="B14" s="109"/>
      <c r="C14" s="109"/>
      <c r="D14" s="108"/>
      <c r="E14" s="110"/>
      <c r="F14" s="111"/>
      <c r="G14" s="108"/>
      <c r="H14" s="110"/>
      <c r="I14" s="110"/>
      <c r="J14" s="110"/>
      <c r="K14" s="112">
        <f t="shared" si="0"/>
        <v>0</v>
      </c>
      <c r="L14" s="112"/>
    </row>
    <row r="15" spans="1:24" s="80" customFormat="1" ht="12.75" x14ac:dyDescent="0.25">
      <c r="A15" s="103">
        <f t="shared" si="1"/>
        <v>13</v>
      </c>
      <c r="B15" s="104"/>
      <c r="C15" s="104"/>
      <c r="D15" s="103"/>
      <c r="E15" s="105"/>
      <c r="F15" s="106"/>
      <c r="G15" s="103"/>
      <c r="H15" s="105"/>
      <c r="I15" s="105"/>
      <c r="J15" s="105"/>
      <c r="K15" s="107">
        <f t="shared" si="0"/>
        <v>0</v>
      </c>
      <c r="L15" s="107"/>
    </row>
    <row r="16" spans="1:24" s="80" customFormat="1" ht="12.75" x14ac:dyDescent="0.25">
      <c r="A16" s="108">
        <f t="shared" si="1"/>
        <v>14</v>
      </c>
      <c r="B16" s="109"/>
      <c r="C16" s="109"/>
      <c r="D16" s="108"/>
      <c r="E16" s="110"/>
      <c r="F16" s="111"/>
      <c r="G16" s="108"/>
      <c r="H16" s="110"/>
      <c r="I16" s="110"/>
      <c r="J16" s="110"/>
      <c r="K16" s="112">
        <f t="shared" si="0"/>
        <v>0</v>
      </c>
      <c r="L16" s="112"/>
    </row>
    <row r="17" spans="1:12" s="80" customFormat="1" ht="12.75" x14ac:dyDescent="0.25">
      <c r="A17" s="103">
        <f t="shared" si="1"/>
        <v>15</v>
      </c>
      <c r="B17" s="104"/>
      <c r="C17" s="104"/>
      <c r="D17" s="103"/>
      <c r="E17" s="105"/>
      <c r="F17" s="106"/>
      <c r="G17" s="103"/>
      <c r="H17" s="105"/>
      <c r="I17" s="105"/>
      <c r="J17" s="105"/>
      <c r="K17" s="107">
        <f t="shared" si="0"/>
        <v>0</v>
      </c>
      <c r="L17" s="107"/>
    </row>
    <row r="18" spans="1:12" s="80" customFormat="1" ht="12.75" x14ac:dyDescent="0.25">
      <c r="A18" s="108">
        <f t="shared" si="1"/>
        <v>16</v>
      </c>
      <c r="B18" s="109"/>
      <c r="C18" s="109"/>
      <c r="D18" s="108"/>
      <c r="E18" s="110"/>
      <c r="F18" s="111"/>
      <c r="G18" s="108"/>
      <c r="H18" s="110"/>
      <c r="I18" s="110"/>
      <c r="J18" s="110"/>
      <c r="K18" s="112">
        <f t="shared" si="0"/>
        <v>0</v>
      </c>
      <c r="L18" s="112"/>
    </row>
    <row r="19" spans="1:12" s="80" customFormat="1" ht="12.75" x14ac:dyDescent="0.25">
      <c r="A19" s="103">
        <f t="shared" si="1"/>
        <v>17</v>
      </c>
      <c r="B19" s="104"/>
      <c r="C19" s="104"/>
      <c r="D19" s="103"/>
      <c r="E19" s="105"/>
      <c r="F19" s="106"/>
      <c r="G19" s="103"/>
      <c r="H19" s="105"/>
      <c r="I19" s="105"/>
      <c r="J19" s="105"/>
      <c r="K19" s="107">
        <f t="shared" si="0"/>
        <v>0</v>
      </c>
      <c r="L19" s="107"/>
    </row>
    <row r="20" spans="1:12" s="80" customFormat="1" ht="12.75" x14ac:dyDescent="0.25">
      <c r="A20" s="108">
        <f t="shared" si="1"/>
        <v>18</v>
      </c>
      <c r="B20" s="109"/>
      <c r="C20" s="109"/>
      <c r="D20" s="108"/>
      <c r="E20" s="110"/>
      <c r="F20" s="111"/>
      <c r="G20" s="108"/>
      <c r="H20" s="110"/>
      <c r="I20" s="110"/>
      <c r="J20" s="110"/>
      <c r="K20" s="112">
        <f t="shared" si="0"/>
        <v>0</v>
      </c>
      <c r="L20" s="112"/>
    </row>
    <row r="21" spans="1:12" s="80" customFormat="1" ht="12.75" x14ac:dyDescent="0.25">
      <c r="A21" s="103">
        <f t="shared" si="1"/>
        <v>19</v>
      </c>
      <c r="B21" s="104"/>
      <c r="C21" s="104"/>
      <c r="D21" s="103"/>
      <c r="E21" s="105"/>
      <c r="F21" s="106"/>
      <c r="G21" s="103"/>
      <c r="H21" s="105"/>
      <c r="I21" s="105"/>
      <c r="J21" s="105"/>
      <c r="K21" s="107">
        <f t="shared" si="0"/>
        <v>0</v>
      </c>
      <c r="L21" s="107"/>
    </row>
    <row r="22" spans="1:12" s="80" customFormat="1" ht="12.75" x14ac:dyDescent="0.25">
      <c r="A22" s="108">
        <f t="shared" si="1"/>
        <v>20</v>
      </c>
      <c r="B22" s="109"/>
      <c r="C22" s="109"/>
      <c r="D22" s="108"/>
      <c r="E22" s="110"/>
      <c r="F22" s="111"/>
      <c r="G22" s="108"/>
      <c r="H22" s="110"/>
      <c r="I22" s="110"/>
      <c r="J22" s="110"/>
      <c r="K22" s="112">
        <f t="shared" si="0"/>
        <v>0</v>
      </c>
      <c r="L22" s="112"/>
    </row>
    <row r="23" spans="1:12" s="87" customFormat="1" ht="15" customHeight="1" x14ac:dyDescent="0.25">
      <c r="A23" s="239" t="s">
        <v>7</v>
      </c>
      <c r="B23" s="239"/>
      <c r="C23" s="239"/>
      <c r="D23" s="239"/>
      <c r="E23" s="239"/>
      <c r="F23" s="239"/>
      <c r="G23" s="239"/>
      <c r="H23" s="239"/>
      <c r="I23" s="101">
        <f>SUM(I3:I22)</f>
        <v>0</v>
      </c>
      <c r="J23" s="101">
        <f>SUM(J3:J22)</f>
        <v>0</v>
      </c>
      <c r="K23" s="101">
        <f>SUM(K3:K22)</f>
        <v>0</v>
      </c>
      <c r="L23" s="113"/>
    </row>
  </sheetData>
  <sheetProtection insertRows="0"/>
  <protectedRanges>
    <protectedRange sqref="P1 U1:V1 A1:C1" name="Rango3"/>
    <protectedRange sqref="C3:C22" name="Rango2"/>
    <protectedRange sqref="B3:B22" name="Rango1_1"/>
  </protectedRanges>
  <mergeCells count="2">
    <mergeCell ref="A1:L1"/>
    <mergeCell ref="A23:H23"/>
  </mergeCells>
  <dataValidations count="1">
    <dataValidation type="list" allowBlank="1" showInputMessage="1" showErrorMessage="1" sqref="C3:C22">
      <formula1>TIPO</formula1>
    </dataValidation>
  </dataValidations>
  <pageMargins left="0.70866141732283472" right="0.70866141732283472" top="0.74803149606299213" bottom="0.74803149606299213" header="0.31496062992125984" footer="0.31496062992125984"/>
  <pageSetup paperSize="9" scale="7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LISTAS!$AJ$2:$AJ$3</xm:f>
          </x14:formula1>
          <xm:sqref>G3:G22</xm:sqref>
        </x14:dataValidation>
        <x14:dataValidation type="list" allowBlank="1" showInputMessage="1" showErrorMessage="1">
          <x14:formula1>
            <xm:f>LISTAS!$AM$2:$AM$6</xm:f>
          </x14:formula1>
          <xm:sqref>F3:F22</xm:sqref>
        </x14:dataValidation>
        <x14:dataValidation type="list" allowBlank="1" showInputMessage="1" showErrorMessage="1">
          <x14:formula1>
            <xm:f>LISTAS!Y2:Y58</xm:f>
          </x14:formula1>
          <xm:sqref>B3:B22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showGridLines="0" view="pageBreakPreview" zoomScale="80" zoomScaleNormal="100" zoomScaleSheetLayoutView="80" workbookViewId="0">
      <selection activeCell="E18" sqref="E18"/>
    </sheetView>
  </sheetViews>
  <sheetFormatPr baseColWidth="10" defaultRowHeight="15" x14ac:dyDescent="0.25"/>
  <cols>
    <col min="1" max="1" width="6" style="90" bestFit="1" customWidth="1"/>
    <col min="2" max="2" width="15" style="91" customWidth="1"/>
    <col min="3" max="4" width="12.7109375" style="91" customWidth="1"/>
    <col min="5" max="6" width="9.7109375" style="91" customWidth="1"/>
    <col min="7" max="7" width="35.140625" style="91" customWidth="1"/>
    <col min="8" max="16384" width="11.42578125" style="91"/>
  </cols>
  <sheetData>
    <row r="1" spans="1:19" s="69" customFormat="1" ht="57.75" customHeight="1" x14ac:dyDescent="0.35">
      <c r="A1" s="236" t="s">
        <v>509</v>
      </c>
      <c r="B1" s="236"/>
      <c r="C1" s="236"/>
      <c r="D1" s="236"/>
      <c r="E1" s="236"/>
      <c r="F1" s="236"/>
      <c r="G1" s="236"/>
      <c r="H1" s="83"/>
      <c r="I1" s="83"/>
      <c r="J1" s="83"/>
      <c r="K1" s="83"/>
      <c r="L1" s="83"/>
      <c r="M1" s="83"/>
      <c r="N1" s="83"/>
      <c r="O1" s="83"/>
      <c r="P1" s="83"/>
      <c r="Q1" s="83"/>
      <c r="R1" s="83"/>
      <c r="S1" s="83"/>
    </row>
    <row r="2" spans="1:19" s="93" customFormat="1" ht="51" x14ac:dyDescent="0.2">
      <c r="A2" s="95" t="s">
        <v>295</v>
      </c>
      <c r="B2" s="96" t="s">
        <v>176</v>
      </c>
      <c r="C2" s="95" t="s">
        <v>343</v>
      </c>
      <c r="D2" s="95" t="s">
        <v>344</v>
      </c>
      <c r="E2" s="96" t="s">
        <v>350</v>
      </c>
      <c r="F2" s="95" t="s">
        <v>351</v>
      </c>
      <c r="G2" s="95" t="s">
        <v>296</v>
      </c>
      <c r="H2" s="92"/>
      <c r="I2" s="92"/>
      <c r="J2" s="92"/>
      <c r="K2" s="92"/>
      <c r="L2" s="92"/>
      <c r="M2" s="92"/>
      <c r="N2" s="92"/>
      <c r="O2" s="92"/>
      <c r="P2" s="92"/>
      <c r="Q2" s="92"/>
      <c r="R2" s="92"/>
    </row>
    <row r="3" spans="1:19" s="88" customFormat="1" ht="12.75" x14ac:dyDescent="0.2">
      <c r="A3" s="97">
        <v>1</v>
      </c>
      <c r="B3" s="98" t="s">
        <v>186</v>
      </c>
      <c r="C3" s="99"/>
      <c r="D3" s="99"/>
      <c r="E3" s="99"/>
      <c r="F3" s="100">
        <f>SUM(C3:E3)</f>
        <v>0</v>
      </c>
      <c r="G3" s="97"/>
    </row>
    <row r="4" spans="1:19" s="89" customFormat="1" ht="15" customHeight="1" x14ac:dyDescent="0.2">
      <c r="A4" s="240" t="s">
        <v>7</v>
      </c>
      <c r="B4" s="240"/>
      <c r="C4" s="101">
        <f>SUM(C3:C3)</f>
        <v>0</v>
      </c>
      <c r="D4" s="101">
        <f t="shared" ref="D4:F4" si="0">SUM(D3:D3)</f>
        <v>0</v>
      </c>
      <c r="E4" s="101">
        <f t="shared" si="0"/>
        <v>0</v>
      </c>
      <c r="F4" s="101">
        <f t="shared" si="0"/>
        <v>0</v>
      </c>
      <c r="G4" s="102"/>
    </row>
  </sheetData>
  <protectedRanges>
    <protectedRange sqref="K1 P1:Q1 A1:B1" name="Rango3"/>
    <protectedRange sqref="B3" name="Rango2"/>
  </protectedRanges>
  <mergeCells count="2">
    <mergeCell ref="A1:G1"/>
    <mergeCell ref="A4:B4"/>
  </mergeCells>
  <dataValidations count="1">
    <dataValidation type="whole" allowBlank="1" showInputMessage="1" showErrorMessage="1" error="SOLO NUMÉRICO" sqref="C3:E3">
      <formula1>1</formula1>
      <formula2>300</formula2>
    </dataValidation>
  </dataValidations>
  <pageMargins left="0.25" right="0.25" top="0.75" bottom="0.75" header="0.3" footer="0.3"/>
  <pageSetup paperSize="9" scale="13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LISTAS!AC2</xm:f>
          </x14:formula1>
          <xm:sqref>B3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T200"/>
  <sheetViews>
    <sheetView topLeftCell="S1" workbookViewId="0">
      <selection activeCell="AC5" sqref="AC5"/>
    </sheetView>
  </sheetViews>
  <sheetFormatPr baseColWidth="10" defaultColWidth="11.42578125" defaultRowHeight="12.75" x14ac:dyDescent="0.25"/>
  <cols>
    <col min="1" max="1" width="70.28515625" style="5" customWidth="1"/>
    <col min="2" max="2" width="45.28515625" style="5" customWidth="1"/>
    <col min="3" max="3" width="29.85546875" style="5" customWidth="1"/>
    <col min="4" max="4" width="22" style="5" bestFit="1" customWidth="1"/>
    <col min="5" max="5" width="26.85546875" style="26" customWidth="1"/>
    <col min="6" max="6" width="9.7109375" style="7" customWidth="1"/>
    <col min="7" max="7" width="26.5703125" style="7" bestFit="1" customWidth="1"/>
    <col min="8" max="8" width="12.140625" style="7" bestFit="1" customWidth="1"/>
    <col min="9" max="9" width="39.140625" style="5" customWidth="1"/>
    <col min="10" max="10" width="3" style="5" bestFit="1" customWidth="1"/>
    <col min="11" max="11" width="16.85546875" style="5" customWidth="1"/>
    <col min="12" max="12" width="46.28515625" style="5" bestFit="1" customWidth="1"/>
    <col min="13" max="13" width="4" style="5" bestFit="1" customWidth="1"/>
    <col min="14" max="14" width="67.140625" style="5" customWidth="1"/>
    <col min="15" max="15" width="19.42578125" style="5" bestFit="1" customWidth="1"/>
    <col min="16" max="16" width="40.7109375" style="5" customWidth="1"/>
    <col min="17" max="17" width="15.28515625" style="5" bestFit="1" customWidth="1"/>
    <col min="18" max="23" width="11.42578125" style="5"/>
    <col min="24" max="24" width="16.85546875" style="5" bestFit="1" customWidth="1"/>
    <col min="25" max="25" width="11.42578125" style="5"/>
    <col min="26" max="26" width="8.28515625" style="5" bestFit="1" customWidth="1"/>
    <col min="27" max="28" width="11.42578125" style="5"/>
    <col min="29" max="29" width="13.7109375" style="5" bestFit="1" customWidth="1"/>
    <col min="30" max="30" width="47.140625" style="5" bestFit="1" customWidth="1"/>
    <col min="31" max="31" width="30.140625" style="5" bestFit="1" customWidth="1"/>
    <col min="32" max="32" width="13.7109375" style="5" bestFit="1" customWidth="1"/>
    <col min="33" max="35" width="11.42578125" style="5"/>
    <col min="36" max="36" width="19.140625" style="5" customWidth="1"/>
    <col min="37" max="37" width="36.7109375" style="5" customWidth="1"/>
    <col min="38" max="38" width="33.28515625" style="5" customWidth="1"/>
    <col min="39" max="16384" width="11.42578125" style="5"/>
  </cols>
  <sheetData>
    <row r="1" spans="1:46" s="4" customFormat="1" x14ac:dyDescent="0.25">
      <c r="A1" s="15" t="s">
        <v>154</v>
      </c>
      <c r="B1" s="15" t="s">
        <v>155</v>
      </c>
      <c r="C1" s="15" t="s">
        <v>13</v>
      </c>
      <c r="D1" s="15" t="s">
        <v>162</v>
      </c>
      <c r="E1" s="16" t="s">
        <v>126</v>
      </c>
      <c r="F1" s="15" t="s">
        <v>127</v>
      </c>
      <c r="G1" s="15" t="s">
        <v>172</v>
      </c>
      <c r="H1" s="15" t="s">
        <v>173</v>
      </c>
      <c r="I1" s="15"/>
      <c r="J1" s="15"/>
      <c r="K1" s="15" t="s">
        <v>330</v>
      </c>
      <c r="L1" s="15" t="s">
        <v>143</v>
      </c>
      <c r="M1" s="15"/>
      <c r="N1" s="15" t="s">
        <v>68</v>
      </c>
      <c r="O1" s="15" t="s">
        <v>159</v>
      </c>
      <c r="P1" s="15"/>
      <c r="Q1" s="15" t="s">
        <v>163</v>
      </c>
      <c r="R1" s="15"/>
      <c r="S1" s="15"/>
      <c r="T1" s="15"/>
      <c r="U1" s="15"/>
      <c r="V1" s="15"/>
      <c r="W1" s="15"/>
      <c r="X1" s="15" t="s">
        <v>168</v>
      </c>
      <c r="Y1" s="17" t="s">
        <v>8</v>
      </c>
      <c r="Z1" s="15" t="s">
        <v>181</v>
      </c>
      <c r="AA1" s="16" t="s">
        <v>182</v>
      </c>
      <c r="AB1" s="17" t="s">
        <v>222</v>
      </c>
      <c r="AC1" s="17" t="s">
        <v>216</v>
      </c>
      <c r="AD1" s="17" t="s">
        <v>186</v>
      </c>
      <c r="AE1" s="17" t="s">
        <v>217</v>
      </c>
      <c r="AF1" s="17" t="s">
        <v>218</v>
      </c>
      <c r="AG1" s="17" t="s">
        <v>219</v>
      </c>
      <c r="AH1" s="4" t="s">
        <v>292</v>
      </c>
      <c r="AI1" s="4" t="s">
        <v>291</v>
      </c>
      <c r="AJ1" s="4" t="s">
        <v>297</v>
      </c>
      <c r="AK1" s="4" t="s">
        <v>183</v>
      </c>
      <c r="AL1" s="4" t="s">
        <v>183</v>
      </c>
      <c r="AO1" s="31" t="s">
        <v>377</v>
      </c>
      <c r="AQ1" s="31" t="s">
        <v>439</v>
      </c>
      <c r="AS1" s="32" t="s">
        <v>446</v>
      </c>
      <c r="AT1" s="32" t="s">
        <v>489</v>
      </c>
    </row>
    <row r="2" spans="1:46" x14ac:dyDescent="0.25">
      <c r="A2" s="14" t="s">
        <v>348</v>
      </c>
      <c r="B2" s="14" t="s">
        <v>144</v>
      </c>
      <c r="C2" s="14" t="s">
        <v>0</v>
      </c>
      <c r="D2" s="14" t="s">
        <v>140</v>
      </c>
      <c r="E2" s="12" t="s">
        <v>36</v>
      </c>
      <c r="F2" s="14">
        <v>580209</v>
      </c>
      <c r="G2" s="14" t="s">
        <v>45</v>
      </c>
      <c r="H2" s="14">
        <v>530819</v>
      </c>
      <c r="I2" s="14" t="s">
        <v>69</v>
      </c>
      <c r="J2" s="14">
        <v>51</v>
      </c>
      <c r="K2" s="14" t="s">
        <v>356</v>
      </c>
      <c r="L2" s="14" t="s">
        <v>66</v>
      </c>
      <c r="M2" s="14" t="s">
        <v>49</v>
      </c>
      <c r="N2" s="14" t="s">
        <v>160</v>
      </c>
      <c r="O2" s="14" t="s">
        <v>174</v>
      </c>
      <c r="P2" s="14" t="s">
        <v>64</v>
      </c>
      <c r="Q2" s="14" t="s">
        <v>164</v>
      </c>
      <c r="R2" s="14" t="s">
        <v>137</v>
      </c>
      <c r="S2" s="14" t="s">
        <v>169</v>
      </c>
      <c r="T2" s="14" t="s">
        <v>285</v>
      </c>
      <c r="U2" s="14" t="s">
        <v>165</v>
      </c>
      <c r="V2" s="14"/>
      <c r="W2" s="14"/>
      <c r="X2" s="14" t="s">
        <v>284</v>
      </c>
      <c r="Y2" s="13" t="s">
        <v>223</v>
      </c>
      <c r="Z2" s="14" t="s">
        <v>189</v>
      </c>
      <c r="AA2" s="12" t="s">
        <v>190</v>
      </c>
      <c r="AB2" s="13" t="s">
        <v>192</v>
      </c>
      <c r="AC2" s="13" t="s">
        <v>186</v>
      </c>
      <c r="AD2" s="13" t="s">
        <v>1</v>
      </c>
      <c r="AE2" s="13" t="s">
        <v>349</v>
      </c>
      <c r="AF2" s="13" t="s">
        <v>220</v>
      </c>
      <c r="AG2" s="13" t="s">
        <v>221</v>
      </c>
      <c r="AH2" s="5" t="s">
        <v>137</v>
      </c>
      <c r="AI2" s="29">
        <v>5</v>
      </c>
      <c r="AJ2" s="5" t="s">
        <v>298</v>
      </c>
      <c r="AK2" s="5" t="s">
        <v>304</v>
      </c>
      <c r="AL2" s="5" t="s">
        <v>487</v>
      </c>
      <c r="AM2" s="5" t="s">
        <v>357</v>
      </c>
      <c r="AO2" s="5" t="s">
        <v>223</v>
      </c>
      <c r="AQ2" s="5" t="s">
        <v>440</v>
      </c>
      <c r="AS2" s="33" t="s">
        <v>447</v>
      </c>
      <c r="AT2" s="29">
        <v>1</v>
      </c>
    </row>
    <row r="3" spans="1:46" x14ac:dyDescent="0.25">
      <c r="A3" s="14"/>
      <c r="B3" s="14" t="s">
        <v>145</v>
      </c>
      <c r="C3" s="14"/>
      <c r="D3" s="14" t="s">
        <v>139</v>
      </c>
      <c r="E3" s="12" t="s">
        <v>45</v>
      </c>
      <c r="F3" s="14">
        <v>530819</v>
      </c>
      <c r="G3" s="14" t="s">
        <v>44</v>
      </c>
      <c r="H3" s="14">
        <v>530801</v>
      </c>
      <c r="I3" s="14" t="s">
        <v>10</v>
      </c>
      <c r="J3" s="14">
        <v>53</v>
      </c>
      <c r="K3" s="14" t="s">
        <v>347</v>
      </c>
      <c r="L3" s="14" t="s">
        <v>59</v>
      </c>
      <c r="M3" s="14" t="s">
        <v>50</v>
      </c>
      <c r="N3" s="14" t="s">
        <v>147</v>
      </c>
      <c r="O3" s="14" t="s">
        <v>174</v>
      </c>
      <c r="P3" s="14" t="s">
        <v>65</v>
      </c>
      <c r="Q3" s="14" t="s">
        <v>283</v>
      </c>
      <c r="R3" s="14" t="s">
        <v>138</v>
      </c>
      <c r="S3" s="14" t="s">
        <v>161</v>
      </c>
      <c r="T3" s="14" t="s">
        <v>286</v>
      </c>
      <c r="U3" s="14" t="s">
        <v>166</v>
      </c>
      <c r="V3" s="14"/>
      <c r="W3" s="14"/>
      <c r="X3" s="14"/>
      <c r="Y3" s="13" t="s">
        <v>224</v>
      </c>
      <c r="Z3" s="14" t="s">
        <v>187</v>
      </c>
      <c r="AA3" s="12" t="s">
        <v>191</v>
      </c>
      <c r="AB3" s="13" t="s">
        <v>193</v>
      </c>
      <c r="AC3" s="13" t="s">
        <v>218</v>
      </c>
      <c r="AD3" s="13" t="s">
        <v>67</v>
      </c>
      <c r="AE3" s="13"/>
      <c r="AH3" s="5" t="s">
        <v>138</v>
      </c>
      <c r="AI3" s="18" t="s">
        <v>302</v>
      </c>
      <c r="AJ3" s="5" t="s">
        <v>299</v>
      </c>
      <c r="AK3" s="5" t="s">
        <v>305</v>
      </c>
      <c r="AL3" s="5" t="s">
        <v>488</v>
      </c>
      <c r="AM3" s="5" t="s">
        <v>358</v>
      </c>
      <c r="AO3" s="5" t="s">
        <v>378</v>
      </c>
      <c r="AQ3" s="5" t="s">
        <v>441</v>
      </c>
      <c r="AS3" s="33" t="s">
        <v>448</v>
      </c>
      <c r="AT3" s="29">
        <v>2</v>
      </c>
    </row>
    <row r="4" spans="1:46" x14ac:dyDescent="0.25">
      <c r="A4" s="14"/>
      <c r="B4" s="14"/>
      <c r="C4" s="14"/>
      <c r="D4" s="14" t="s">
        <v>141</v>
      </c>
      <c r="E4" s="12" t="s">
        <v>129</v>
      </c>
      <c r="F4" s="14">
        <v>530252</v>
      </c>
      <c r="G4" s="14" t="s">
        <v>117</v>
      </c>
      <c r="H4" s="14">
        <v>530823</v>
      </c>
      <c r="I4" s="14"/>
      <c r="J4" s="14">
        <v>57</v>
      </c>
      <c r="L4" s="14" t="s">
        <v>148</v>
      </c>
      <c r="M4" s="14" t="s">
        <v>51</v>
      </c>
      <c r="N4" s="14" t="s">
        <v>156</v>
      </c>
      <c r="O4" s="14" t="s">
        <v>282</v>
      </c>
      <c r="P4" s="14"/>
      <c r="Q4" s="14"/>
      <c r="R4" s="14" t="s">
        <v>184</v>
      </c>
      <c r="S4" s="14"/>
      <c r="T4" s="14" t="s">
        <v>170</v>
      </c>
      <c r="U4" s="14" t="s">
        <v>167</v>
      </c>
      <c r="V4" s="14"/>
      <c r="W4" s="14"/>
      <c r="X4" s="14"/>
      <c r="Y4" s="13" t="s">
        <v>225</v>
      </c>
      <c r="Z4" s="13"/>
      <c r="AA4" s="12" t="s">
        <v>188</v>
      </c>
      <c r="AB4" s="13" t="s">
        <v>194</v>
      </c>
      <c r="AD4" s="13" t="s">
        <v>498</v>
      </c>
      <c r="AE4" s="13"/>
      <c r="AI4" s="18" t="s">
        <v>303</v>
      </c>
      <c r="AK4" s="5" t="s">
        <v>438</v>
      </c>
      <c r="AM4" s="5" t="s">
        <v>359</v>
      </c>
      <c r="AO4" s="5" t="s">
        <v>379</v>
      </c>
      <c r="AQ4" s="5" t="s">
        <v>442</v>
      </c>
      <c r="AS4" s="33" t="s">
        <v>449</v>
      </c>
      <c r="AT4" s="29">
        <v>3</v>
      </c>
    </row>
    <row r="5" spans="1:46" x14ac:dyDescent="0.25">
      <c r="A5" s="14"/>
      <c r="B5" s="14"/>
      <c r="C5" s="14"/>
      <c r="D5" s="14" t="s">
        <v>141</v>
      </c>
      <c r="E5" s="12" t="s">
        <v>82</v>
      </c>
      <c r="F5" s="14">
        <v>530102</v>
      </c>
      <c r="G5" s="14" t="s">
        <v>83</v>
      </c>
      <c r="H5" s="14">
        <v>530203</v>
      </c>
      <c r="I5" s="14" t="s">
        <v>11</v>
      </c>
      <c r="J5" s="14">
        <v>58</v>
      </c>
      <c r="L5" s="14" t="s">
        <v>157</v>
      </c>
      <c r="M5" s="14" t="s">
        <v>52</v>
      </c>
      <c r="N5" s="14" t="s">
        <v>281</v>
      </c>
      <c r="O5" s="14" t="s">
        <v>282</v>
      </c>
      <c r="P5" s="14"/>
      <c r="Q5" s="14"/>
      <c r="R5" s="14"/>
      <c r="S5" s="14"/>
      <c r="T5" s="14" t="s">
        <v>171</v>
      </c>
      <c r="U5" s="14"/>
      <c r="V5" s="14"/>
      <c r="W5" s="14"/>
      <c r="X5" s="14"/>
      <c r="Y5" s="13" t="s">
        <v>226</v>
      </c>
      <c r="Z5" s="13"/>
      <c r="AA5" s="14"/>
      <c r="AB5" s="13" t="s">
        <v>195</v>
      </c>
      <c r="AC5" s="13"/>
      <c r="AD5" s="5" t="s">
        <v>499</v>
      </c>
      <c r="AE5" s="13"/>
      <c r="AI5" s="18" t="s">
        <v>335</v>
      </c>
      <c r="AK5" s="5" t="s">
        <v>495</v>
      </c>
      <c r="AM5" s="5" t="s">
        <v>360</v>
      </c>
      <c r="AO5" s="5" t="s">
        <v>380</v>
      </c>
      <c r="AQ5" s="5" t="s">
        <v>443</v>
      </c>
      <c r="AS5" s="33" t="s">
        <v>450</v>
      </c>
      <c r="AT5" s="34" t="s">
        <v>490</v>
      </c>
    </row>
    <row r="6" spans="1:46" x14ac:dyDescent="0.25">
      <c r="A6" s="14"/>
      <c r="B6" s="14"/>
      <c r="C6" s="14"/>
      <c r="D6" s="14" t="s">
        <v>139</v>
      </c>
      <c r="E6" s="12" t="s">
        <v>22</v>
      </c>
      <c r="F6" s="14">
        <v>530101</v>
      </c>
      <c r="G6" s="14" t="s">
        <v>110</v>
      </c>
      <c r="H6" s="14">
        <v>530703</v>
      </c>
      <c r="I6" s="14" t="s">
        <v>12</v>
      </c>
      <c r="J6" s="14">
        <v>84</v>
      </c>
      <c r="K6" s="14"/>
      <c r="L6" s="14" t="s">
        <v>158</v>
      </c>
      <c r="M6" s="14" t="s">
        <v>53</v>
      </c>
      <c r="N6" s="14" t="s">
        <v>150</v>
      </c>
      <c r="O6" s="14" t="s">
        <v>282</v>
      </c>
      <c r="P6" s="14"/>
      <c r="Q6" s="14"/>
      <c r="R6" s="14"/>
      <c r="S6" s="14"/>
      <c r="T6" s="14"/>
      <c r="U6" s="14"/>
      <c r="V6" s="14"/>
      <c r="W6" s="14"/>
      <c r="X6" s="14"/>
      <c r="Y6" s="13" t="s">
        <v>227</v>
      </c>
      <c r="Z6" s="13"/>
      <c r="AA6" s="14"/>
      <c r="AB6" s="13" t="s">
        <v>196</v>
      </c>
      <c r="AC6" s="13"/>
      <c r="AD6" s="13" t="s">
        <v>500</v>
      </c>
      <c r="AE6" s="13"/>
      <c r="AI6" s="27" t="s">
        <v>339</v>
      </c>
      <c r="AM6" s="5" t="s">
        <v>361</v>
      </c>
      <c r="AO6" s="5" t="s">
        <v>378</v>
      </c>
      <c r="AQ6" s="5" t="s">
        <v>444</v>
      </c>
      <c r="AS6" s="33" t="s">
        <v>451</v>
      </c>
      <c r="AT6" s="34" t="s">
        <v>491</v>
      </c>
    </row>
    <row r="7" spans="1:46" x14ac:dyDescent="0.25">
      <c r="A7" s="14"/>
      <c r="B7" s="14"/>
      <c r="C7" s="14"/>
      <c r="D7" s="14" t="s">
        <v>141</v>
      </c>
      <c r="E7" s="12" t="s">
        <v>35</v>
      </c>
      <c r="F7" s="14">
        <v>580204</v>
      </c>
      <c r="G7" s="14" t="s">
        <v>27</v>
      </c>
      <c r="H7" s="14">
        <v>530702</v>
      </c>
      <c r="I7" s="14" t="s">
        <v>9</v>
      </c>
      <c r="J7" s="14"/>
      <c r="K7" s="14"/>
      <c r="L7" s="14" t="s">
        <v>60</v>
      </c>
      <c r="M7" s="14" t="s">
        <v>54</v>
      </c>
      <c r="N7" s="14" t="s">
        <v>149</v>
      </c>
      <c r="O7" s="14" t="s">
        <v>282</v>
      </c>
      <c r="P7" s="14"/>
      <c r="Q7" s="14"/>
      <c r="R7" s="14"/>
      <c r="S7" s="14"/>
      <c r="T7" s="14"/>
      <c r="U7" s="14"/>
      <c r="V7" s="14"/>
      <c r="W7" s="14"/>
      <c r="X7" s="14"/>
      <c r="Y7" s="13" t="s">
        <v>228</v>
      </c>
      <c r="Z7" s="13"/>
      <c r="AA7" s="14"/>
      <c r="AB7" s="13" t="s">
        <v>197</v>
      </c>
      <c r="AC7" s="13"/>
      <c r="AD7" s="5" t="s">
        <v>501</v>
      </c>
      <c r="AI7" s="18" t="s">
        <v>336</v>
      </c>
      <c r="AO7" s="5" t="s">
        <v>381</v>
      </c>
      <c r="AQ7" s="5" t="s">
        <v>445</v>
      </c>
      <c r="AS7" s="33" t="s">
        <v>452</v>
      </c>
    </row>
    <row r="8" spans="1:46" x14ac:dyDescent="0.25">
      <c r="A8" s="14"/>
      <c r="B8" s="14"/>
      <c r="C8" s="14"/>
      <c r="D8" s="14" t="s">
        <v>141</v>
      </c>
      <c r="E8" s="12" t="s">
        <v>44</v>
      </c>
      <c r="F8" s="14">
        <v>530801</v>
      </c>
      <c r="G8" s="14" t="s">
        <v>124</v>
      </c>
      <c r="H8" s="14">
        <v>531408</v>
      </c>
      <c r="I8" s="14"/>
      <c r="J8" s="14"/>
      <c r="K8" s="14"/>
      <c r="L8" s="14" t="s">
        <v>146</v>
      </c>
      <c r="M8" s="14" t="s">
        <v>55</v>
      </c>
      <c r="N8" s="14" t="s">
        <v>151</v>
      </c>
      <c r="O8" s="14" t="s">
        <v>282</v>
      </c>
      <c r="P8" s="14"/>
      <c r="Q8" s="14"/>
      <c r="R8" s="14"/>
      <c r="S8" s="14"/>
      <c r="T8" s="14"/>
      <c r="U8" s="14"/>
      <c r="V8" s="14"/>
      <c r="W8" s="14"/>
      <c r="X8" s="14"/>
      <c r="Y8" s="13" t="s">
        <v>229</v>
      </c>
      <c r="Z8" s="13"/>
      <c r="AA8" s="14"/>
      <c r="AB8" s="13" t="s">
        <v>198</v>
      </c>
      <c r="AD8" s="5" t="s">
        <v>502</v>
      </c>
      <c r="AI8" s="18" t="s">
        <v>337</v>
      </c>
      <c r="AO8" s="5" t="s">
        <v>382</v>
      </c>
      <c r="AS8" s="33" t="s">
        <v>453</v>
      </c>
    </row>
    <row r="9" spans="1:46" x14ac:dyDescent="0.25">
      <c r="A9" s="14"/>
      <c r="B9" s="14"/>
      <c r="C9" s="14"/>
      <c r="D9" s="14" t="s">
        <v>141</v>
      </c>
      <c r="E9" s="12" t="s">
        <v>117</v>
      </c>
      <c r="F9" s="14">
        <v>530823</v>
      </c>
      <c r="G9" s="14" t="s">
        <v>102</v>
      </c>
      <c r="H9" s="14">
        <v>530419</v>
      </c>
      <c r="I9" s="14"/>
      <c r="J9" s="14"/>
      <c r="K9" s="14"/>
      <c r="L9" s="14" t="s">
        <v>62</v>
      </c>
      <c r="M9" s="14" t="s">
        <v>56</v>
      </c>
      <c r="N9" s="14" t="s">
        <v>152</v>
      </c>
      <c r="O9" s="14" t="s">
        <v>282</v>
      </c>
      <c r="P9" s="14"/>
      <c r="Q9" s="14"/>
      <c r="R9" s="14"/>
      <c r="S9" s="14"/>
      <c r="T9" s="14"/>
      <c r="U9" s="14"/>
      <c r="V9" s="14"/>
      <c r="W9" s="14"/>
      <c r="X9" s="14"/>
      <c r="Y9" s="13" t="s">
        <v>230</v>
      </c>
      <c r="Z9" s="14"/>
      <c r="AA9" s="14"/>
      <c r="AB9" s="13" t="s">
        <v>199</v>
      </c>
      <c r="AD9" s="13"/>
      <c r="AI9" s="18" t="s">
        <v>340</v>
      </c>
      <c r="AO9" s="5" t="s">
        <v>383</v>
      </c>
      <c r="AS9" s="33" t="s">
        <v>454</v>
      </c>
    </row>
    <row r="10" spans="1:46" x14ac:dyDescent="0.25">
      <c r="A10" s="14"/>
      <c r="B10" s="14"/>
      <c r="C10" s="14"/>
      <c r="D10" s="14" t="s">
        <v>140</v>
      </c>
      <c r="E10" s="12" t="s">
        <v>83</v>
      </c>
      <c r="F10" s="14">
        <v>530203</v>
      </c>
      <c r="G10" s="14" t="s">
        <v>133</v>
      </c>
      <c r="H10" s="14">
        <v>530310</v>
      </c>
      <c r="I10" s="14"/>
      <c r="J10" s="14"/>
      <c r="K10" s="14"/>
      <c r="L10" s="14" t="s">
        <v>63</v>
      </c>
      <c r="M10" s="14" t="s">
        <v>57</v>
      </c>
      <c r="N10" s="14" t="s">
        <v>153</v>
      </c>
      <c r="O10" s="14" t="s">
        <v>282</v>
      </c>
      <c r="P10" s="14"/>
      <c r="Q10" s="14"/>
      <c r="R10" s="14"/>
      <c r="S10" s="14"/>
      <c r="T10" s="14"/>
      <c r="U10" s="14"/>
      <c r="V10" s="14"/>
      <c r="W10" s="14"/>
      <c r="X10" s="14"/>
      <c r="Y10" s="13" t="s">
        <v>231</v>
      </c>
      <c r="Z10" s="14"/>
      <c r="AA10" s="14"/>
      <c r="AB10" s="13" t="s">
        <v>200</v>
      </c>
      <c r="AD10" s="13"/>
      <c r="AI10" s="18" t="s">
        <v>338</v>
      </c>
      <c r="AO10" s="5" t="s">
        <v>384</v>
      </c>
      <c r="AS10" s="33" t="s">
        <v>455</v>
      </c>
    </row>
    <row r="11" spans="1:46" x14ac:dyDescent="0.25">
      <c r="A11" s="14"/>
      <c r="B11" s="14"/>
      <c r="C11" s="14"/>
      <c r="D11" s="14" t="s">
        <v>140</v>
      </c>
      <c r="E11" s="12" t="s">
        <v>18</v>
      </c>
      <c r="F11" s="14">
        <v>510601</v>
      </c>
      <c r="G11" s="14" t="s">
        <v>289</v>
      </c>
      <c r="H11" s="14">
        <v>530612</v>
      </c>
      <c r="I11" s="14"/>
      <c r="J11" s="14"/>
      <c r="K11" s="14"/>
      <c r="L11" s="14" t="s">
        <v>61</v>
      </c>
      <c r="M11" s="14" t="s">
        <v>58</v>
      </c>
      <c r="N11" s="14" t="s">
        <v>136</v>
      </c>
      <c r="O11" s="14" t="s">
        <v>282</v>
      </c>
      <c r="P11" s="14"/>
      <c r="Q11" s="14"/>
      <c r="R11" s="14"/>
      <c r="S11" s="14"/>
      <c r="T11" s="14"/>
      <c r="U11" s="14"/>
      <c r="V11" s="14"/>
      <c r="W11" s="14"/>
      <c r="X11" s="14"/>
      <c r="Y11" s="13" t="s">
        <v>232</v>
      </c>
      <c r="Z11" s="14"/>
      <c r="AA11" s="14"/>
      <c r="AB11" s="13" t="s">
        <v>201</v>
      </c>
      <c r="AD11" s="13"/>
      <c r="AI11" s="18"/>
      <c r="AO11" s="5" t="s">
        <v>226</v>
      </c>
      <c r="AS11" s="33" t="s">
        <v>456</v>
      </c>
    </row>
    <row r="12" spans="1:46" x14ac:dyDescent="0.25">
      <c r="A12" s="14"/>
      <c r="B12" s="14"/>
      <c r="C12" s="14"/>
      <c r="D12" s="14" t="s">
        <v>139</v>
      </c>
      <c r="E12" s="12" t="s">
        <v>110</v>
      </c>
      <c r="F12" s="14">
        <v>530703</v>
      </c>
      <c r="G12" s="14" t="s">
        <v>290</v>
      </c>
      <c r="H12" s="14">
        <v>530613</v>
      </c>
      <c r="I12" s="14"/>
      <c r="J12" s="14"/>
      <c r="K12" s="14"/>
      <c r="L12" s="14"/>
      <c r="M12" s="14"/>
      <c r="N12" s="14"/>
      <c r="O12" s="14"/>
      <c r="P12" s="14"/>
      <c r="Q12" s="14"/>
      <c r="R12" s="14"/>
      <c r="S12" s="14"/>
      <c r="T12" s="14"/>
      <c r="U12" s="14"/>
      <c r="V12" s="14"/>
      <c r="W12" s="14"/>
      <c r="X12" s="14"/>
      <c r="Y12" s="13" t="s">
        <v>233</v>
      </c>
      <c r="Z12" s="14"/>
      <c r="AA12" s="14"/>
      <c r="AB12" s="13" t="s">
        <v>202</v>
      </c>
      <c r="AD12" s="13"/>
      <c r="AI12" s="18"/>
      <c r="AO12" s="5" t="s">
        <v>227</v>
      </c>
      <c r="AS12" s="33" t="s">
        <v>457</v>
      </c>
    </row>
    <row r="13" spans="1:46" x14ac:dyDescent="0.25">
      <c r="A13" s="14"/>
      <c r="B13" s="14"/>
      <c r="C13" s="14"/>
      <c r="D13" s="14" t="s">
        <v>139</v>
      </c>
      <c r="E13" s="12" t="s">
        <v>27</v>
      </c>
      <c r="F13" s="14">
        <v>530702</v>
      </c>
      <c r="G13" s="14" t="s">
        <v>3</v>
      </c>
      <c r="H13" s="14">
        <v>530803</v>
      </c>
      <c r="I13" s="14"/>
      <c r="J13" s="14"/>
      <c r="K13" s="14"/>
      <c r="L13" s="14"/>
      <c r="M13" s="14"/>
      <c r="N13" s="14"/>
      <c r="O13" s="14"/>
      <c r="P13" s="14"/>
      <c r="Q13" s="14"/>
      <c r="R13" s="14"/>
      <c r="S13" s="14"/>
      <c r="T13" s="14"/>
      <c r="U13" s="14"/>
      <c r="V13" s="14"/>
      <c r="W13" s="14"/>
      <c r="X13" s="14"/>
      <c r="Y13" s="13" t="s">
        <v>234</v>
      </c>
      <c r="Z13" s="14"/>
      <c r="AA13" s="14"/>
      <c r="AB13" s="13" t="s">
        <v>203</v>
      </c>
      <c r="AI13" s="18"/>
      <c r="AO13" s="5" t="s">
        <v>228</v>
      </c>
      <c r="AS13" s="33" t="s">
        <v>458</v>
      </c>
    </row>
    <row r="14" spans="1:46" x14ac:dyDescent="0.25">
      <c r="A14" s="14"/>
      <c r="B14" s="14"/>
      <c r="C14" s="14"/>
      <c r="D14" s="14" t="s">
        <v>141</v>
      </c>
      <c r="E14" s="12" t="s">
        <v>48</v>
      </c>
      <c r="F14" s="14">
        <v>580208</v>
      </c>
      <c r="G14" s="14" t="s">
        <v>116</v>
      </c>
      <c r="H14" s="14">
        <v>530822</v>
      </c>
      <c r="I14" s="14"/>
      <c r="J14" s="14"/>
      <c r="K14" s="14"/>
      <c r="L14" s="14"/>
      <c r="M14" s="14"/>
      <c r="N14" s="14"/>
      <c r="O14" s="14"/>
      <c r="P14" s="14"/>
      <c r="Q14" s="14"/>
      <c r="R14" s="14"/>
      <c r="S14" s="14"/>
      <c r="T14" s="14"/>
      <c r="U14" s="14"/>
      <c r="V14" s="14"/>
      <c r="W14" s="14"/>
      <c r="X14" s="14"/>
      <c r="Y14" s="13" t="s">
        <v>235</v>
      </c>
      <c r="Z14" s="14"/>
      <c r="AA14" s="14"/>
      <c r="AB14" s="13" t="s">
        <v>204</v>
      </c>
      <c r="AI14" s="18"/>
      <c r="AO14" s="5" t="s">
        <v>229</v>
      </c>
      <c r="AS14" s="33" t="s">
        <v>459</v>
      </c>
    </row>
    <row r="15" spans="1:46" x14ac:dyDescent="0.25">
      <c r="A15" s="14"/>
      <c r="B15" s="14"/>
      <c r="C15" s="14"/>
      <c r="D15" s="14" t="s">
        <v>141</v>
      </c>
      <c r="E15" s="12" t="s">
        <v>124</v>
      </c>
      <c r="F15" s="14">
        <v>531408</v>
      </c>
      <c r="G15" s="14" t="s">
        <v>84</v>
      </c>
      <c r="H15" s="14">
        <v>530204</v>
      </c>
      <c r="I15" s="14"/>
      <c r="J15" s="14"/>
      <c r="K15" s="14"/>
      <c r="L15" s="14"/>
      <c r="M15" s="14"/>
      <c r="N15" s="14"/>
      <c r="O15" s="14"/>
      <c r="P15" s="14"/>
      <c r="Q15" s="14"/>
      <c r="R15" s="14"/>
      <c r="S15" s="14"/>
      <c r="T15" s="14"/>
      <c r="U15" s="14"/>
      <c r="V15" s="14"/>
      <c r="W15" s="14"/>
      <c r="X15" s="14"/>
      <c r="Y15" s="13" t="s">
        <v>236</v>
      </c>
      <c r="Z15" s="14"/>
      <c r="AA15" s="14"/>
      <c r="AB15" s="13" t="s">
        <v>205</v>
      </c>
      <c r="AI15" s="18"/>
      <c r="AO15" s="5" t="s">
        <v>378</v>
      </c>
      <c r="AS15" s="33" t="s">
        <v>460</v>
      </c>
    </row>
    <row r="16" spans="1:46" x14ac:dyDescent="0.25">
      <c r="A16" s="14"/>
      <c r="B16" s="14"/>
      <c r="C16" s="14"/>
      <c r="D16" s="14" t="s">
        <v>141</v>
      </c>
      <c r="E16" s="12" t="s">
        <v>102</v>
      </c>
      <c r="F16" s="14">
        <v>530419</v>
      </c>
      <c r="G16" s="14" t="s">
        <v>104</v>
      </c>
      <c r="H16" s="14">
        <v>530502</v>
      </c>
      <c r="I16" s="14"/>
      <c r="J16" s="14"/>
      <c r="K16" s="14"/>
      <c r="L16" s="14"/>
      <c r="M16" s="14"/>
      <c r="N16" s="14"/>
      <c r="O16" s="14"/>
      <c r="P16" s="14"/>
      <c r="Q16" s="14"/>
      <c r="R16" s="14"/>
      <c r="S16" s="14"/>
      <c r="T16" s="14"/>
      <c r="U16" s="14"/>
      <c r="V16" s="14"/>
      <c r="W16" s="14"/>
      <c r="X16" s="14"/>
      <c r="Y16" s="13" t="s">
        <v>237</v>
      </c>
      <c r="Z16" s="14"/>
      <c r="AA16" s="14"/>
      <c r="AB16" s="13" t="s">
        <v>206</v>
      </c>
      <c r="AI16" s="18"/>
      <c r="AO16" s="5" t="s">
        <v>385</v>
      </c>
      <c r="AS16" s="33" t="s">
        <v>461</v>
      </c>
    </row>
    <row r="17" spans="1:45" x14ac:dyDescent="0.25">
      <c r="A17" s="14"/>
      <c r="B17" s="14"/>
      <c r="C17" s="14"/>
      <c r="D17" s="14" t="s">
        <v>141</v>
      </c>
      <c r="E17" s="12" t="s">
        <v>133</v>
      </c>
      <c r="F17" s="14">
        <v>530310</v>
      </c>
      <c r="G17" s="14" t="s">
        <v>142</v>
      </c>
      <c r="H17" s="14">
        <v>530402</v>
      </c>
      <c r="I17" s="14"/>
      <c r="J17" s="14"/>
      <c r="K17" s="14"/>
      <c r="L17" s="14"/>
      <c r="M17" s="14"/>
      <c r="N17" s="14"/>
      <c r="O17" s="14"/>
      <c r="P17" s="14"/>
      <c r="Q17" s="14"/>
      <c r="R17" s="14"/>
      <c r="S17" s="14"/>
      <c r="T17" s="14"/>
      <c r="U17" s="14"/>
      <c r="V17" s="14"/>
      <c r="W17" s="14"/>
      <c r="X17" s="14"/>
      <c r="Y17" s="13" t="s">
        <v>238</v>
      </c>
      <c r="Z17" s="14"/>
      <c r="AA17" s="14"/>
      <c r="AB17" s="13" t="s">
        <v>207</v>
      </c>
      <c r="AI17" s="18"/>
      <c r="AO17" s="5" t="s">
        <v>386</v>
      </c>
      <c r="AS17" s="33" t="s">
        <v>462</v>
      </c>
    </row>
    <row r="18" spans="1:45" x14ac:dyDescent="0.25">
      <c r="A18" s="14"/>
      <c r="B18" s="14"/>
      <c r="C18" s="14"/>
      <c r="D18" s="14" t="s">
        <v>140</v>
      </c>
      <c r="E18" s="12" t="s">
        <v>289</v>
      </c>
      <c r="F18" s="14">
        <v>530612</v>
      </c>
      <c r="G18" s="14" t="s">
        <v>4</v>
      </c>
      <c r="H18" s="14">
        <v>530104</v>
      </c>
      <c r="I18" s="14"/>
      <c r="J18" s="14"/>
      <c r="K18" s="14"/>
      <c r="L18" s="14"/>
      <c r="M18" s="14"/>
      <c r="N18" s="14"/>
      <c r="O18" s="14"/>
      <c r="P18" s="14"/>
      <c r="Q18" s="14"/>
      <c r="R18" s="14"/>
      <c r="S18" s="14"/>
      <c r="T18" s="14"/>
      <c r="U18" s="14"/>
      <c r="V18" s="14"/>
      <c r="W18" s="14"/>
      <c r="X18" s="14"/>
      <c r="Y18" s="13" t="s">
        <v>239</v>
      </c>
      <c r="Z18" s="14"/>
      <c r="AA18" s="14"/>
      <c r="AB18" s="13" t="s">
        <v>208</v>
      </c>
      <c r="AI18" s="18"/>
      <c r="AO18" s="5" t="s">
        <v>231</v>
      </c>
      <c r="AS18" s="33" t="s">
        <v>463</v>
      </c>
    </row>
    <row r="19" spans="1:45" x14ac:dyDescent="0.25">
      <c r="A19" s="14"/>
      <c r="B19" s="14"/>
      <c r="C19" s="14"/>
      <c r="D19" s="14" t="s">
        <v>140</v>
      </c>
      <c r="E19" s="12" t="s">
        <v>290</v>
      </c>
      <c r="F19" s="14">
        <v>530613</v>
      </c>
      <c r="G19" s="14" t="s">
        <v>135</v>
      </c>
      <c r="H19" s="14">
        <v>840118</v>
      </c>
      <c r="I19" s="14"/>
      <c r="J19" s="14"/>
      <c r="K19" s="14"/>
      <c r="L19" s="14"/>
      <c r="M19" s="14"/>
      <c r="N19" s="14"/>
      <c r="O19" s="14"/>
      <c r="P19" s="14"/>
      <c r="Q19" s="14"/>
      <c r="R19" s="14"/>
      <c r="S19" s="14"/>
      <c r="T19" s="14"/>
      <c r="U19" s="14"/>
      <c r="V19" s="14"/>
      <c r="W19" s="14"/>
      <c r="X19" s="14"/>
      <c r="Y19" s="13" t="s">
        <v>240</v>
      </c>
      <c r="Z19" s="14"/>
      <c r="AA19" s="14"/>
      <c r="AB19" s="13" t="s">
        <v>209</v>
      </c>
      <c r="AI19" s="18"/>
      <c r="AO19" s="5" t="s">
        <v>232</v>
      </c>
      <c r="AS19" s="33" t="s">
        <v>464</v>
      </c>
    </row>
    <row r="20" spans="1:45" x14ac:dyDescent="0.25">
      <c r="A20" s="14"/>
      <c r="B20" s="14"/>
      <c r="C20" s="14"/>
      <c r="D20" s="14" t="s">
        <v>140</v>
      </c>
      <c r="E20" s="12" t="s">
        <v>3</v>
      </c>
      <c r="F20" s="14">
        <v>530803</v>
      </c>
      <c r="G20" s="14" t="s">
        <v>123</v>
      </c>
      <c r="H20" s="14">
        <v>531407</v>
      </c>
      <c r="I20" s="14"/>
      <c r="J20" s="14"/>
      <c r="K20" s="14"/>
      <c r="L20" s="14"/>
      <c r="M20" s="14"/>
      <c r="N20" s="14"/>
      <c r="O20" s="14"/>
      <c r="P20" s="14"/>
      <c r="Q20" s="14"/>
      <c r="R20" s="14"/>
      <c r="S20" s="14"/>
      <c r="T20" s="14"/>
      <c r="U20" s="14"/>
      <c r="V20" s="14"/>
      <c r="W20" s="14"/>
      <c r="X20" s="14"/>
      <c r="Y20" s="13" t="s">
        <v>241</v>
      </c>
      <c r="Z20" s="14"/>
      <c r="AA20" s="14"/>
      <c r="AB20" s="13" t="s">
        <v>210</v>
      </c>
      <c r="AI20" s="18"/>
      <c r="AO20" s="5" t="s">
        <v>233</v>
      </c>
      <c r="AS20" s="33" t="s">
        <v>465</v>
      </c>
    </row>
    <row r="21" spans="1:45" x14ac:dyDescent="0.25">
      <c r="A21" s="14"/>
      <c r="B21" s="14"/>
      <c r="C21" s="14"/>
      <c r="D21" s="14" t="s">
        <v>141</v>
      </c>
      <c r="E21" s="12" t="s">
        <v>33</v>
      </c>
      <c r="F21" s="14">
        <v>570203</v>
      </c>
      <c r="G21" s="14" t="s">
        <v>39</v>
      </c>
      <c r="H21" s="14">
        <v>840107</v>
      </c>
      <c r="I21" s="14"/>
      <c r="J21" s="14"/>
      <c r="K21" s="14"/>
      <c r="L21" s="14"/>
      <c r="M21" s="14"/>
      <c r="N21" s="14"/>
      <c r="O21" s="14"/>
      <c r="P21" s="14"/>
      <c r="Q21" s="14"/>
      <c r="R21" s="14"/>
      <c r="S21" s="14"/>
      <c r="T21" s="14"/>
      <c r="U21" s="14"/>
      <c r="V21" s="14"/>
      <c r="W21" s="14"/>
      <c r="X21" s="14"/>
      <c r="Y21" s="13" t="s">
        <v>242</v>
      </c>
      <c r="Z21" s="14"/>
      <c r="AA21" s="14"/>
      <c r="AB21" s="13" t="s">
        <v>211</v>
      </c>
      <c r="AI21" s="18"/>
      <c r="AO21" s="5" t="s">
        <v>234</v>
      </c>
      <c r="AS21" s="33" t="s">
        <v>466</v>
      </c>
    </row>
    <row r="22" spans="1:45" x14ac:dyDescent="0.25">
      <c r="A22" s="14"/>
      <c r="B22" s="14"/>
      <c r="C22" s="14"/>
      <c r="D22" s="14" t="s">
        <v>140</v>
      </c>
      <c r="E22" s="12" t="s">
        <v>20</v>
      </c>
      <c r="F22" s="14">
        <v>510704</v>
      </c>
      <c r="G22" s="14" t="s">
        <v>40</v>
      </c>
      <c r="H22" s="14">
        <v>530205</v>
      </c>
      <c r="I22" s="14"/>
      <c r="J22" s="14"/>
      <c r="K22" s="14"/>
      <c r="L22" s="14"/>
      <c r="M22" s="14"/>
      <c r="N22" s="14"/>
      <c r="O22" s="14"/>
      <c r="P22" s="14"/>
      <c r="Q22" s="14"/>
      <c r="R22" s="14"/>
      <c r="S22" s="14"/>
      <c r="T22" s="14"/>
      <c r="U22" s="14"/>
      <c r="V22" s="14"/>
      <c r="W22" s="14"/>
      <c r="X22" s="14"/>
      <c r="Y22" s="13" t="s">
        <v>243</v>
      </c>
      <c r="Z22" s="14"/>
      <c r="AA22" s="14"/>
      <c r="AB22" s="13" t="s">
        <v>212</v>
      </c>
      <c r="AI22" s="18"/>
      <c r="AO22" s="5" t="s">
        <v>235</v>
      </c>
      <c r="AS22" s="33" t="s">
        <v>467</v>
      </c>
    </row>
    <row r="23" spans="1:45" x14ac:dyDescent="0.25">
      <c r="A23" s="14"/>
      <c r="B23" s="14"/>
      <c r="C23" s="14"/>
      <c r="D23" s="14" t="s">
        <v>140</v>
      </c>
      <c r="E23" s="12" t="s">
        <v>116</v>
      </c>
      <c r="F23" s="14">
        <v>530822</v>
      </c>
      <c r="G23" s="14" t="s">
        <v>26</v>
      </c>
      <c r="H23" s="14">
        <v>530604</v>
      </c>
      <c r="I23" s="14"/>
      <c r="J23" s="14"/>
      <c r="K23" s="14"/>
      <c r="L23" s="14"/>
      <c r="M23" s="14"/>
      <c r="N23" s="14"/>
      <c r="O23" s="14"/>
      <c r="P23" s="14"/>
      <c r="Q23" s="14"/>
      <c r="R23" s="14"/>
      <c r="S23" s="14"/>
      <c r="T23" s="14"/>
      <c r="U23" s="14"/>
      <c r="V23" s="14"/>
      <c r="W23" s="14"/>
      <c r="X23" s="14"/>
      <c r="Y23" s="13" t="s">
        <v>244</v>
      </c>
      <c r="Z23" s="14"/>
      <c r="AA23" s="14"/>
      <c r="AB23" s="13" t="s">
        <v>213</v>
      </c>
      <c r="AI23" s="18"/>
      <c r="AO23" s="5" t="s">
        <v>378</v>
      </c>
      <c r="AS23" s="33" t="s">
        <v>468</v>
      </c>
    </row>
    <row r="24" spans="1:45" x14ac:dyDescent="0.25">
      <c r="A24" s="14"/>
      <c r="B24" s="14"/>
      <c r="C24" s="14"/>
      <c r="D24" s="14" t="s">
        <v>140</v>
      </c>
      <c r="E24" s="12" t="s">
        <v>34</v>
      </c>
      <c r="F24" s="14">
        <v>570206</v>
      </c>
      <c r="G24" s="14" t="s">
        <v>46</v>
      </c>
      <c r="H24" s="14">
        <v>530202</v>
      </c>
      <c r="I24" s="14"/>
      <c r="J24" s="14"/>
      <c r="K24" s="14"/>
      <c r="L24" s="14"/>
      <c r="M24" s="14"/>
      <c r="N24" s="14"/>
      <c r="O24" s="14"/>
      <c r="P24" s="14"/>
      <c r="Q24" s="14"/>
      <c r="R24" s="14"/>
      <c r="S24" s="14"/>
      <c r="T24" s="14"/>
      <c r="U24" s="14"/>
      <c r="V24" s="14"/>
      <c r="W24" s="14"/>
      <c r="X24" s="14"/>
      <c r="Y24" s="13" t="s">
        <v>245</v>
      </c>
      <c r="Z24" s="14"/>
      <c r="AA24" s="14"/>
      <c r="AB24" s="13" t="s">
        <v>214</v>
      </c>
      <c r="AI24" s="18"/>
      <c r="AO24" s="5" t="s">
        <v>387</v>
      </c>
      <c r="AS24" s="33" t="s">
        <v>469</v>
      </c>
    </row>
    <row r="25" spans="1:45" x14ac:dyDescent="0.25">
      <c r="A25" s="14"/>
      <c r="B25" s="14"/>
      <c r="C25" s="14"/>
      <c r="D25" s="14" t="s">
        <v>140</v>
      </c>
      <c r="E25" s="12" t="s">
        <v>17</v>
      </c>
      <c r="F25" s="14">
        <v>510204</v>
      </c>
      <c r="G25" s="14" t="s">
        <v>288</v>
      </c>
      <c r="H25" s="14">
        <v>530304</v>
      </c>
      <c r="I25" s="14"/>
      <c r="J25" s="14"/>
      <c r="K25" s="14"/>
      <c r="L25" s="14"/>
      <c r="M25" s="14"/>
      <c r="N25" s="14"/>
      <c r="O25" s="14"/>
      <c r="P25" s="14"/>
      <c r="Q25" s="14"/>
      <c r="R25" s="14"/>
      <c r="S25" s="14"/>
      <c r="T25" s="14"/>
      <c r="U25" s="14"/>
      <c r="V25" s="14"/>
      <c r="W25" s="14"/>
      <c r="X25" s="14"/>
      <c r="Y25" s="13" t="s">
        <v>246</v>
      </c>
      <c r="Z25" s="14"/>
      <c r="AA25" s="14"/>
      <c r="AB25" s="13" t="s">
        <v>215</v>
      </c>
      <c r="AI25" s="18"/>
      <c r="AO25" s="5" t="s">
        <v>388</v>
      </c>
      <c r="AS25" s="33" t="s">
        <v>470</v>
      </c>
    </row>
    <row r="26" spans="1:45" x14ac:dyDescent="0.25">
      <c r="A26" s="14"/>
      <c r="B26" s="14"/>
      <c r="C26" s="14"/>
      <c r="D26" s="14" t="s">
        <v>140</v>
      </c>
      <c r="E26" s="12" t="s">
        <v>16</v>
      </c>
      <c r="F26" s="14">
        <v>510203</v>
      </c>
      <c r="G26" s="14" t="s">
        <v>287</v>
      </c>
      <c r="H26" s="14">
        <v>530303</v>
      </c>
      <c r="I26" s="14"/>
      <c r="J26" s="14"/>
      <c r="K26" s="14"/>
      <c r="L26" s="14"/>
      <c r="M26" s="14"/>
      <c r="N26" s="14"/>
      <c r="O26" s="14"/>
      <c r="P26" s="14"/>
      <c r="Q26" s="14"/>
      <c r="R26" s="14"/>
      <c r="S26" s="14"/>
      <c r="T26" s="14"/>
      <c r="U26" s="14"/>
      <c r="V26" s="14"/>
      <c r="W26" s="14"/>
      <c r="X26" s="14"/>
      <c r="Y26" s="13" t="s">
        <v>247</v>
      </c>
      <c r="Z26" s="14"/>
      <c r="AA26" s="14"/>
      <c r="AB26" s="13" t="s">
        <v>184</v>
      </c>
      <c r="AI26" s="18"/>
      <c r="AO26" s="5" t="s">
        <v>378</v>
      </c>
    </row>
    <row r="27" spans="1:45" x14ac:dyDescent="0.25">
      <c r="A27" s="14"/>
      <c r="B27" s="14"/>
      <c r="C27" s="14"/>
      <c r="D27" s="14" t="s">
        <v>139</v>
      </c>
      <c r="E27" s="12" t="s">
        <v>84</v>
      </c>
      <c r="F27" s="14">
        <v>530204</v>
      </c>
      <c r="G27" s="14" t="s">
        <v>95</v>
      </c>
      <c r="H27" s="14">
        <v>530307</v>
      </c>
      <c r="I27" s="14"/>
      <c r="J27" s="14"/>
      <c r="K27" s="14"/>
      <c r="L27" s="14"/>
      <c r="M27" s="14"/>
      <c r="N27" s="14"/>
      <c r="O27" s="14"/>
      <c r="P27" s="14"/>
      <c r="Q27" s="14"/>
      <c r="R27" s="14"/>
      <c r="S27" s="14"/>
      <c r="T27" s="14"/>
      <c r="U27" s="14"/>
      <c r="V27" s="14"/>
      <c r="W27" s="14"/>
      <c r="X27" s="14"/>
      <c r="Y27" s="13" t="s">
        <v>248</v>
      </c>
      <c r="Z27" s="14"/>
      <c r="AA27" s="14"/>
      <c r="AI27" s="18"/>
      <c r="AO27" s="5" t="s">
        <v>389</v>
      </c>
    </row>
    <row r="28" spans="1:45" x14ac:dyDescent="0.25">
      <c r="A28" s="14"/>
      <c r="B28" s="14"/>
      <c r="C28" s="14"/>
      <c r="D28" s="14" t="s">
        <v>139</v>
      </c>
      <c r="E28" s="12" t="s">
        <v>104</v>
      </c>
      <c r="F28" s="14">
        <v>530502</v>
      </c>
      <c r="G28" s="14" t="s">
        <v>38</v>
      </c>
      <c r="H28" s="14">
        <v>840106</v>
      </c>
      <c r="I28" s="14"/>
      <c r="J28" s="14"/>
      <c r="K28" s="14"/>
      <c r="L28" s="14"/>
      <c r="M28" s="14"/>
      <c r="N28" s="14"/>
      <c r="O28" s="14"/>
      <c r="P28" s="14"/>
      <c r="Q28" s="14"/>
      <c r="R28" s="14"/>
      <c r="S28" s="14"/>
      <c r="T28" s="14"/>
      <c r="U28" s="14"/>
      <c r="V28" s="14"/>
      <c r="W28" s="14"/>
      <c r="X28" s="14"/>
      <c r="Y28" s="13" t="s">
        <v>249</v>
      </c>
      <c r="Z28" s="14"/>
      <c r="AA28" s="14"/>
      <c r="AI28" s="18"/>
      <c r="AO28" s="5" t="s">
        <v>390</v>
      </c>
    </row>
    <row r="29" spans="1:45" x14ac:dyDescent="0.25">
      <c r="A29" s="14"/>
      <c r="B29" s="14"/>
      <c r="C29" s="14"/>
      <c r="D29" s="14" t="s">
        <v>141</v>
      </c>
      <c r="E29" s="12" t="s">
        <v>142</v>
      </c>
      <c r="F29" s="14">
        <v>530402</v>
      </c>
      <c r="G29" s="14" t="s">
        <v>99</v>
      </c>
      <c r="H29" s="14">
        <v>530406</v>
      </c>
      <c r="I29" s="14"/>
      <c r="J29" s="14"/>
      <c r="K29" s="14"/>
      <c r="L29" s="14"/>
      <c r="M29" s="14"/>
      <c r="N29" s="14"/>
      <c r="O29" s="14"/>
      <c r="P29" s="14"/>
      <c r="Q29" s="14"/>
      <c r="R29" s="14"/>
      <c r="S29" s="14"/>
      <c r="T29" s="14"/>
      <c r="U29" s="14"/>
      <c r="V29" s="14"/>
      <c r="W29" s="14"/>
      <c r="X29" s="14"/>
      <c r="Y29" s="13" t="s">
        <v>250</v>
      </c>
      <c r="Z29" s="14"/>
      <c r="AA29" s="14"/>
      <c r="AI29" s="18"/>
      <c r="AO29" s="5" t="s">
        <v>391</v>
      </c>
    </row>
    <row r="30" spans="1:45" x14ac:dyDescent="0.25">
      <c r="A30" s="14"/>
      <c r="B30" s="14"/>
      <c r="C30" s="14"/>
      <c r="D30" s="14" t="s">
        <v>139</v>
      </c>
      <c r="E30" s="12" t="s">
        <v>4</v>
      </c>
      <c r="F30" s="14">
        <v>530104</v>
      </c>
      <c r="G30" s="14" t="s">
        <v>131</v>
      </c>
      <c r="H30" s="14">
        <v>530851</v>
      </c>
      <c r="I30" s="14"/>
      <c r="J30" s="14"/>
      <c r="K30" s="14"/>
      <c r="L30" s="14"/>
      <c r="M30" s="14"/>
      <c r="N30" s="14"/>
      <c r="O30" s="14"/>
      <c r="P30" s="14"/>
      <c r="Q30" s="14"/>
      <c r="R30" s="14"/>
      <c r="S30" s="14"/>
      <c r="T30" s="14"/>
      <c r="U30" s="14"/>
      <c r="V30" s="14"/>
      <c r="W30" s="14"/>
      <c r="X30" s="14"/>
      <c r="Y30" s="13" t="s">
        <v>185</v>
      </c>
      <c r="Z30" s="14"/>
      <c r="AA30" s="14"/>
      <c r="AI30" s="18"/>
      <c r="AO30" s="5" t="s">
        <v>392</v>
      </c>
    </row>
    <row r="31" spans="1:45" x14ac:dyDescent="0.25">
      <c r="A31" s="14"/>
      <c r="B31" s="14"/>
      <c r="C31" s="14"/>
      <c r="D31" s="14" t="s">
        <v>139</v>
      </c>
      <c r="E31" s="12" t="s">
        <v>135</v>
      </c>
      <c r="F31" s="14">
        <v>840118</v>
      </c>
      <c r="G31" s="14" t="s">
        <v>132</v>
      </c>
      <c r="H31" s="14">
        <v>531412</v>
      </c>
      <c r="I31" s="14"/>
      <c r="J31" s="14"/>
      <c r="K31" s="14"/>
      <c r="L31" s="14"/>
      <c r="M31" s="14"/>
      <c r="N31" s="14"/>
      <c r="O31" s="14"/>
      <c r="P31" s="14"/>
      <c r="Q31" s="14"/>
      <c r="R31" s="14"/>
      <c r="S31" s="14"/>
      <c r="T31" s="14"/>
      <c r="U31" s="14"/>
      <c r="V31" s="14"/>
      <c r="W31" s="14"/>
      <c r="X31" s="14"/>
      <c r="Y31" s="13" t="s">
        <v>251</v>
      </c>
      <c r="Z31" s="14"/>
      <c r="AA31" s="14"/>
      <c r="AI31" s="18"/>
      <c r="AO31" s="5" t="s">
        <v>393</v>
      </c>
    </row>
    <row r="32" spans="1:45" x14ac:dyDescent="0.25">
      <c r="A32" s="14"/>
      <c r="B32" s="14"/>
      <c r="C32" s="14"/>
      <c r="D32" s="14" t="s">
        <v>141</v>
      </c>
      <c r="E32" s="12" t="s">
        <v>123</v>
      </c>
      <c r="F32" s="14">
        <v>531407</v>
      </c>
      <c r="G32" s="14" t="s">
        <v>134</v>
      </c>
      <c r="H32" s="14">
        <v>530311</v>
      </c>
      <c r="I32" s="14"/>
      <c r="J32" s="14"/>
      <c r="K32" s="14"/>
      <c r="L32" s="14"/>
      <c r="M32" s="14"/>
      <c r="N32" s="14"/>
      <c r="O32" s="14"/>
      <c r="P32" s="14"/>
      <c r="Q32" s="14"/>
      <c r="R32" s="14"/>
      <c r="S32" s="14"/>
      <c r="T32" s="14"/>
      <c r="U32" s="14"/>
      <c r="V32" s="14"/>
      <c r="W32" s="14"/>
      <c r="X32" s="14"/>
      <c r="Y32" s="13" t="s">
        <v>252</v>
      </c>
      <c r="Z32" s="14"/>
      <c r="AA32" s="14"/>
      <c r="AI32" s="18"/>
      <c r="AO32" s="5" t="s">
        <v>378</v>
      </c>
    </row>
    <row r="33" spans="1:41" x14ac:dyDescent="0.25">
      <c r="A33" s="14"/>
      <c r="B33" s="14"/>
      <c r="C33" s="14"/>
      <c r="D33" s="14" t="s">
        <v>139</v>
      </c>
      <c r="E33" s="12" t="s">
        <v>39</v>
      </c>
      <c r="F33" s="14">
        <v>840107</v>
      </c>
      <c r="G33" s="14" t="s">
        <v>100</v>
      </c>
      <c r="H33" s="14">
        <v>530417</v>
      </c>
      <c r="I33" s="14"/>
      <c r="J33" s="14"/>
      <c r="K33" s="14"/>
      <c r="L33" s="14"/>
      <c r="M33" s="14"/>
      <c r="N33" s="14"/>
      <c r="O33" s="14"/>
      <c r="P33" s="14"/>
      <c r="Q33" s="14"/>
      <c r="R33" s="14"/>
      <c r="S33" s="14"/>
      <c r="T33" s="14"/>
      <c r="U33" s="14"/>
      <c r="V33" s="14"/>
      <c r="W33" s="14"/>
      <c r="X33" s="14"/>
      <c r="Y33" s="13" t="s">
        <v>253</v>
      </c>
      <c r="Z33" s="14"/>
      <c r="AA33" s="14"/>
      <c r="AI33" s="18"/>
      <c r="AO33" s="5" t="s">
        <v>394</v>
      </c>
    </row>
    <row r="34" spans="1:41" x14ac:dyDescent="0.25">
      <c r="A34" s="14" t="s">
        <v>91</v>
      </c>
      <c r="B34" s="14"/>
      <c r="C34" s="14" t="s">
        <v>73</v>
      </c>
      <c r="D34" s="14" t="s">
        <v>140</v>
      </c>
      <c r="E34" s="12" t="s">
        <v>40</v>
      </c>
      <c r="F34" s="14">
        <v>530205</v>
      </c>
      <c r="G34" s="14" t="s">
        <v>118</v>
      </c>
      <c r="H34" s="14">
        <v>530825</v>
      </c>
      <c r="I34" s="14"/>
      <c r="J34" s="14"/>
      <c r="K34" s="14"/>
      <c r="L34" s="14"/>
      <c r="M34" s="14"/>
      <c r="N34" s="14"/>
      <c r="O34" s="14"/>
      <c r="P34" s="14"/>
      <c r="Q34" s="14"/>
      <c r="R34" s="14"/>
      <c r="S34" s="14"/>
      <c r="T34" s="14"/>
      <c r="U34" s="14"/>
      <c r="V34" s="14"/>
      <c r="W34" s="14"/>
      <c r="X34" s="14"/>
      <c r="Y34" s="13" t="s">
        <v>254</v>
      </c>
      <c r="Z34" s="14"/>
      <c r="AA34" s="14"/>
      <c r="AI34" s="18"/>
      <c r="AO34" s="5" t="s">
        <v>395</v>
      </c>
    </row>
    <row r="35" spans="1:41" x14ac:dyDescent="0.25">
      <c r="A35" s="14"/>
      <c r="B35" s="14"/>
      <c r="C35" s="14"/>
      <c r="D35" s="14" t="s">
        <v>140</v>
      </c>
      <c r="E35" s="12" t="s">
        <v>26</v>
      </c>
      <c r="F35" s="14">
        <v>530604</v>
      </c>
      <c r="G35" s="14" t="s">
        <v>113</v>
      </c>
      <c r="H35" s="14">
        <v>530811</v>
      </c>
      <c r="I35" s="14"/>
      <c r="J35" s="14"/>
      <c r="K35" s="14"/>
      <c r="L35" s="14"/>
      <c r="M35" s="14"/>
      <c r="N35" s="14"/>
      <c r="O35" s="14"/>
      <c r="P35" s="14"/>
      <c r="Q35" s="14"/>
      <c r="R35" s="14"/>
      <c r="S35" s="14"/>
      <c r="T35" s="14"/>
      <c r="U35" s="14"/>
      <c r="V35" s="14"/>
      <c r="W35" s="14"/>
      <c r="X35" s="14"/>
      <c r="Y35" s="13" t="s">
        <v>255</v>
      </c>
      <c r="Z35" s="14"/>
      <c r="AA35" s="14"/>
      <c r="AI35" s="18"/>
      <c r="AO35" s="5" t="s">
        <v>396</v>
      </c>
    </row>
    <row r="36" spans="1:41" x14ac:dyDescent="0.25">
      <c r="A36" s="14"/>
      <c r="B36" s="14"/>
      <c r="C36" s="14"/>
      <c r="D36" s="14" t="s">
        <v>141</v>
      </c>
      <c r="E36" s="12" t="s">
        <v>46</v>
      </c>
      <c r="F36" s="14">
        <v>530202</v>
      </c>
      <c r="G36" s="14" t="s">
        <v>101</v>
      </c>
      <c r="H36" s="14">
        <v>530418</v>
      </c>
      <c r="I36" s="14"/>
      <c r="J36" s="14"/>
      <c r="K36" s="14"/>
      <c r="L36" s="14"/>
      <c r="M36" s="14"/>
      <c r="N36" s="14"/>
      <c r="O36" s="14"/>
      <c r="P36" s="14"/>
      <c r="Q36" s="14"/>
      <c r="R36" s="14"/>
      <c r="S36" s="14"/>
      <c r="T36" s="14"/>
      <c r="U36" s="14"/>
      <c r="V36" s="14"/>
      <c r="W36" s="14"/>
      <c r="X36" s="14"/>
      <c r="Y36" s="13" t="s">
        <v>476</v>
      </c>
      <c r="Z36" s="14"/>
      <c r="AA36" s="14"/>
      <c r="AO36" s="5" t="s">
        <v>383</v>
      </c>
    </row>
    <row r="37" spans="1:41" x14ac:dyDescent="0.25">
      <c r="A37" s="14"/>
      <c r="B37" s="14"/>
      <c r="C37" s="14"/>
      <c r="D37" s="14" t="s">
        <v>140</v>
      </c>
      <c r="E37" s="12" t="s">
        <v>19</v>
      </c>
      <c r="F37" s="14">
        <v>510602</v>
      </c>
      <c r="G37" s="14" t="s">
        <v>5</v>
      </c>
      <c r="H37" s="14">
        <v>530704</v>
      </c>
      <c r="I37" s="14"/>
      <c r="J37" s="14"/>
      <c r="K37" s="14"/>
      <c r="L37" s="14"/>
      <c r="M37" s="14"/>
      <c r="N37" s="14"/>
      <c r="O37" s="14"/>
      <c r="P37" s="14"/>
      <c r="Q37" s="14"/>
      <c r="R37" s="14"/>
      <c r="S37" s="14"/>
      <c r="T37" s="14"/>
      <c r="U37" s="14"/>
      <c r="V37" s="14"/>
      <c r="W37" s="14"/>
      <c r="X37" s="14"/>
      <c r="Y37" s="13" t="s">
        <v>256</v>
      </c>
      <c r="Z37" s="14"/>
      <c r="AA37" s="14"/>
      <c r="AO37" s="5" t="s">
        <v>384</v>
      </c>
    </row>
    <row r="38" spans="1:41" x14ac:dyDescent="0.25">
      <c r="A38" s="14"/>
      <c r="B38" s="14"/>
      <c r="C38" s="14"/>
      <c r="D38" s="14" t="s">
        <v>141</v>
      </c>
      <c r="E38" s="12" t="s">
        <v>288</v>
      </c>
      <c r="F38" s="14">
        <v>530304</v>
      </c>
      <c r="G38" s="14" t="s">
        <v>106</v>
      </c>
      <c r="H38" s="14">
        <v>530504</v>
      </c>
      <c r="I38" s="14"/>
      <c r="J38" s="14"/>
      <c r="K38" s="14"/>
      <c r="L38" s="14"/>
      <c r="M38" s="14"/>
      <c r="N38" s="14"/>
      <c r="O38" s="14"/>
      <c r="P38" s="14"/>
      <c r="Q38" s="14"/>
      <c r="R38" s="14"/>
      <c r="S38" s="14"/>
      <c r="T38" s="14"/>
      <c r="U38" s="14"/>
      <c r="V38" s="14"/>
      <c r="W38" s="14"/>
      <c r="X38" s="14"/>
      <c r="Y38" s="13" t="s">
        <v>257</v>
      </c>
      <c r="Z38" s="14"/>
      <c r="AA38" s="14"/>
      <c r="AO38" s="5" t="s">
        <v>239</v>
      </c>
    </row>
    <row r="39" spans="1:41" x14ac:dyDescent="0.25">
      <c r="A39" s="14"/>
      <c r="B39" s="14"/>
      <c r="C39" s="14"/>
      <c r="D39" s="14" t="s">
        <v>139</v>
      </c>
      <c r="E39" s="12" t="s">
        <v>287</v>
      </c>
      <c r="F39" s="14">
        <v>530303</v>
      </c>
      <c r="G39" s="14" t="s">
        <v>37</v>
      </c>
      <c r="H39" s="14">
        <v>840104</v>
      </c>
      <c r="I39" s="14"/>
      <c r="J39" s="14"/>
      <c r="K39" s="14"/>
      <c r="L39" s="14"/>
      <c r="M39" s="14"/>
      <c r="N39" s="14"/>
      <c r="O39" s="14"/>
      <c r="P39" s="14"/>
      <c r="Q39" s="14"/>
      <c r="R39" s="14"/>
      <c r="S39" s="14"/>
      <c r="T39" s="14"/>
      <c r="U39" s="14"/>
      <c r="V39" s="14"/>
      <c r="W39" s="14"/>
      <c r="X39" s="14"/>
      <c r="Y39" s="13" t="s">
        <v>258</v>
      </c>
      <c r="Z39" s="14"/>
      <c r="AA39" s="14"/>
      <c r="AO39" s="5" t="s">
        <v>378</v>
      </c>
    </row>
    <row r="40" spans="1:41" x14ac:dyDescent="0.25">
      <c r="A40" s="14"/>
      <c r="B40" s="14"/>
      <c r="C40" s="14"/>
      <c r="D40" s="14" t="s">
        <v>139</v>
      </c>
      <c r="E40" s="12" t="s">
        <v>95</v>
      </c>
      <c r="F40" s="14">
        <v>530307</v>
      </c>
      <c r="G40" s="14" t="s">
        <v>97</v>
      </c>
      <c r="H40" s="14">
        <v>530404</v>
      </c>
      <c r="I40" s="14"/>
      <c r="J40" s="14"/>
      <c r="K40" s="14"/>
      <c r="L40" s="14"/>
      <c r="M40" s="14"/>
      <c r="N40" s="14"/>
      <c r="O40" s="14"/>
      <c r="P40" s="14"/>
      <c r="Q40" s="14"/>
      <c r="R40" s="14"/>
      <c r="S40" s="14"/>
      <c r="T40" s="14"/>
      <c r="U40" s="14"/>
      <c r="V40" s="14"/>
      <c r="W40" s="14"/>
      <c r="X40" s="14"/>
      <c r="Y40" s="13" t="s">
        <v>259</v>
      </c>
      <c r="Z40" s="14"/>
      <c r="AA40" s="14"/>
      <c r="AO40" s="5" t="s">
        <v>397</v>
      </c>
    </row>
    <row r="41" spans="1:41" x14ac:dyDescent="0.25">
      <c r="A41" s="14"/>
      <c r="B41" s="14"/>
      <c r="C41" s="14"/>
      <c r="D41" s="14" t="s">
        <v>139</v>
      </c>
      <c r="E41" s="12" t="s">
        <v>38</v>
      </c>
      <c r="F41" s="14">
        <v>840106</v>
      </c>
      <c r="G41" s="14" t="s">
        <v>29</v>
      </c>
      <c r="H41" s="14">
        <v>530805</v>
      </c>
      <c r="I41" s="14"/>
      <c r="J41" s="14"/>
      <c r="K41" s="14"/>
      <c r="L41" s="14"/>
      <c r="M41" s="14"/>
      <c r="N41" s="14"/>
      <c r="O41" s="14"/>
      <c r="P41" s="14"/>
      <c r="Q41" s="14"/>
      <c r="R41" s="14"/>
      <c r="S41" s="14"/>
      <c r="T41" s="14"/>
      <c r="U41" s="14"/>
      <c r="V41" s="14"/>
      <c r="W41" s="14"/>
      <c r="X41" s="14"/>
      <c r="Y41" s="13" t="s">
        <v>260</v>
      </c>
      <c r="Z41" s="14"/>
      <c r="AA41" s="14"/>
      <c r="AO41" s="5" t="s">
        <v>398</v>
      </c>
    </row>
    <row r="42" spans="1:41" x14ac:dyDescent="0.25">
      <c r="A42" s="14" t="s">
        <v>122</v>
      </c>
      <c r="B42" s="14"/>
      <c r="C42" s="14" t="s">
        <v>81</v>
      </c>
      <c r="D42" s="14" t="s">
        <v>140</v>
      </c>
      <c r="E42" s="12" t="s">
        <v>99</v>
      </c>
      <c r="F42" s="14">
        <v>530406</v>
      </c>
      <c r="G42" s="14" t="s">
        <v>111</v>
      </c>
      <c r="H42" s="14">
        <v>530807</v>
      </c>
      <c r="I42" s="14"/>
      <c r="J42" s="14"/>
      <c r="K42" s="14"/>
      <c r="L42" s="14"/>
      <c r="M42" s="14"/>
      <c r="N42" s="14"/>
      <c r="O42" s="14"/>
      <c r="P42" s="14"/>
      <c r="Q42" s="14"/>
      <c r="R42" s="14"/>
      <c r="S42" s="14"/>
      <c r="T42" s="14"/>
      <c r="U42" s="14"/>
      <c r="V42" s="14"/>
      <c r="W42" s="14"/>
      <c r="X42" s="14"/>
      <c r="Y42" s="13" t="s">
        <v>261</v>
      </c>
      <c r="Z42" s="14"/>
      <c r="AA42" s="14"/>
      <c r="AO42" s="5" t="s">
        <v>399</v>
      </c>
    </row>
    <row r="43" spans="1:41" x14ac:dyDescent="0.25">
      <c r="A43" s="14"/>
      <c r="B43" s="14"/>
      <c r="C43" s="14"/>
      <c r="D43" s="14" t="s">
        <v>141</v>
      </c>
      <c r="E43" s="12" t="s">
        <v>43</v>
      </c>
      <c r="F43" s="14">
        <v>530606</v>
      </c>
      <c r="G43" s="14" t="s">
        <v>28</v>
      </c>
      <c r="H43" s="14">
        <v>530804</v>
      </c>
      <c r="I43" s="14"/>
      <c r="J43" s="14"/>
      <c r="K43" s="14"/>
      <c r="L43" s="14"/>
      <c r="M43" s="14"/>
      <c r="N43" s="14"/>
      <c r="O43" s="14"/>
      <c r="P43" s="14"/>
      <c r="Q43" s="14"/>
      <c r="R43" s="14"/>
      <c r="S43" s="14"/>
      <c r="T43" s="14"/>
      <c r="U43" s="14"/>
      <c r="V43" s="14"/>
      <c r="W43" s="14"/>
      <c r="X43" s="14"/>
      <c r="Y43" s="13" t="s">
        <v>262</v>
      </c>
      <c r="Z43" s="14"/>
      <c r="AA43" s="14"/>
      <c r="AO43" s="5" t="s">
        <v>400</v>
      </c>
    </row>
    <row r="44" spans="1:41" x14ac:dyDescent="0.25">
      <c r="A44" s="14"/>
      <c r="B44" s="14"/>
      <c r="C44" s="14"/>
      <c r="D44" s="14" t="s">
        <v>141</v>
      </c>
      <c r="E44" s="12" t="s">
        <v>131</v>
      </c>
      <c r="F44" s="14">
        <v>530851</v>
      </c>
      <c r="G44" s="14" t="s">
        <v>112</v>
      </c>
      <c r="H44" s="14">
        <v>530809</v>
      </c>
      <c r="I44" s="14"/>
      <c r="J44" s="14"/>
      <c r="K44" s="14"/>
      <c r="L44" s="14"/>
      <c r="M44" s="14"/>
      <c r="N44" s="14"/>
      <c r="O44" s="14"/>
      <c r="P44" s="14"/>
      <c r="Q44" s="14"/>
      <c r="R44" s="14"/>
      <c r="S44" s="14"/>
      <c r="T44" s="14"/>
      <c r="U44" s="14"/>
      <c r="V44" s="14"/>
      <c r="W44" s="14"/>
      <c r="X44" s="14"/>
      <c r="Y44" s="13" t="s">
        <v>263</v>
      </c>
      <c r="Z44" s="14"/>
      <c r="AA44" s="14"/>
      <c r="AO44" s="5" t="s">
        <v>401</v>
      </c>
    </row>
    <row r="45" spans="1:41" x14ac:dyDescent="0.25">
      <c r="A45" s="14" t="s">
        <v>114</v>
      </c>
      <c r="B45" s="14"/>
      <c r="C45" s="14" t="s">
        <v>78</v>
      </c>
      <c r="D45" s="14" t="s">
        <v>141</v>
      </c>
      <c r="E45" s="12" t="s">
        <v>132</v>
      </c>
      <c r="F45" s="14">
        <v>531412</v>
      </c>
      <c r="G45" s="14" t="s">
        <v>115</v>
      </c>
      <c r="H45" s="14">
        <v>530820</v>
      </c>
      <c r="I45" s="14"/>
      <c r="J45" s="14"/>
      <c r="K45" s="14"/>
      <c r="L45" s="14"/>
      <c r="M45" s="14"/>
      <c r="N45" s="14"/>
      <c r="O45" s="14"/>
      <c r="P45" s="14"/>
      <c r="Q45" s="14"/>
      <c r="R45" s="14"/>
      <c r="S45" s="14"/>
      <c r="T45" s="14"/>
      <c r="U45" s="14"/>
      <c r="V45" s="14"/>
      <c r="W45" s="14"/>
      <c r="X45" s="14"/>
      <c r="Y45" s="13" t="s">
        <v>264</v>
      </c>
      <c r="Z45" s="14"/>
      <c r="AA45" s="14"/>
      <c r="AO45" s="5" t="s">
        <v>378</v>
      </c>
    </row>
    <row r="46" spans="1:41" x14ac:dyDescent="0.25">
      <c r="A46" s="14"/>
      <c r="B46" s="14"/>
      <c r="C46" s="14"/>
      <c r="D46" s="14" t="s">
        <v>140</v>
      </c>
      <c r="E46" s="12" t="s">
        <v>134</v>
      </c>
      <c r="F46" s="14">
        <v>530311</v>
      </c>
      <c r="G46" s="14" t="s">
        <v>105</v>
      </c>
      <c r="H46" s="14">
        <v>530503</v>
      </c>
      <c r="I46" s="14"/>
      <c r="J46" s="14"/>
      <c r="K46" s="14"/>
      <c r="L46" s="14"/>
      <c r="M46" s="14"/>
      <c r="N46" s="14"/>
      <c r="O46" s="14"/>
      <c r="P46" s="14"/>
      <c r="Q46" s="14"/>
      <c r="R46" s="14"/>
      <c r="S46" s="14"/>
      <c r="T46" s="14"/>
      <c r="U46" s="14"/>
      <c r="V46" s="14"/>
      <c r="W46" s="14"/>
      <c r="X46" s="14"/>
      <c r="Y46" s="13" t="s">
        <v>265</v>
      </c>
      <c r="Z46" s="14"/>
      <c r="AA46" s="14"/>
      <c r="AO46" s="5" t="s">
        <v>402</v>
      </c>
    </row>
    <row r="47" spans="1:41" x14ac:dyDescent="0.25">
      <c r="A47" s="14"/>
      <c r="B47" s="14"/>
      <c r="C47" s="14"/>
      <c r="D47" s="14" t="s">
        <v>139</v>
      </c>
      <c r="E47" s="12" t="s">
        <v>100</v>
      </c>
      <c r="F47" s="14">
        <v>530417</v>
      </c>
      <c r="G47" s="14" t="s">
        <v>96</v>
      </c>
      <c r="H47" s="14">
        <v>530403</v>
      </c>
      <c r="I47" s="14"/>
      <c r="J47" s="14"/>
      <c r="K47" s="14"/>
      <c r="L47" s="14"/>
      <c r="M47" s="14"/>
      <c r="N47" s="14"/>
      <c r="O47" s="14"/>
      <c r="P47" s="14"/>
      <c r="Q47" s="14"/>
      <c r="R47" s="14"/>
      <c r="S47" s="14"/>
      <c r="T47" s="14"/>
      <c r="U47" s="14"/>
      <c r="V47" s="14"/>
      <c r="W47" s="14"/>
      <c r="X47" s="14"/>
      <c r="Y47" s="13" t="s">
        <v>266</v>
      </c>
      <c r="Z47" s="14"/>
      <c r="AA47" s="14"/>
      <c r="AO47" s="5" t="s">
        <v>403</v>
      </c>
    </row>
    <row r="48" spans="1:41" x14ac:dyDescent="0.25">
      <c r="A48" s="14"/>
      <c r="B48" s="14"/>
      <c r="C48" s="14"/>
      <c r="D48" s="14" t="s">
        <v>140</v>
      </c>
      <c r="E48" s="12" t="s">
        <v>118</v>
      </c>
      <c r="F48" s="14">
        <v>530825</v>
      </c>
      <c r="G48" s="14" t="s">
        <v>31</v>
      </c>
      <c r="H48" s="14">
        <v>840111</v>
      </c>
      <c r="I48" s="14"/>
      <c r="J48" s="14"/>
      <c r="K48" s="14"/>
      <c r="L48" s="14"/>
      <c r="M48" s="14"/>
      <c r="N48" s="14"/>
      <c r="O48" s="14"/>
      <c r="P48" s="14"/>
      <c r="Q48" s="14"/>
      <c r="R48" s="14"/>
      <c r="S48" s="14"/>
      <c r="T48" s="14"/>
      <c r="U48" s="14"/>
      <c r="V48" s="14"/>
      <c r="W48" s="14"/>
      <c r="X48" s="14"/>
      <c r="Y48" s="13" t="s">
        <v>267</v>
      </c>
      <c r="Z48" s="14"/>
      <c r="AA48" s="14"/>
      <c r="AO48" s="5" t="s">
        <v>404</v>
      </c>
    </row>
    <row r="49" spans="1:41" x14ac:dyDescent="0.25">
      <c r="A49" s="14"/>
      <c r="B49" s="14"/>
      <c r="C49" s="14"/>
      <c r="D49" s="14" t="s">
        <v>139</v>
      </c>
      <c r="E49" s="12" t="s">
        <v>113</v>
      </c>
      <c r="F49" s="14">
        <v>530811</v>
      </c>
      <c r="G49" s="14" t="s">
        <v>42</v>
      </c>
      <c r="H49" s="14">
        <v>530302</v>
      </c>
      <c r="I49" s="14"/>
      <c r="J49" s="14"/>
      <c r="K49" s="14"/>
      <c r="L49" s="14"/>
      <c r="M49" s="14"/>
      <c r="N49" s="14"/>
      <c r="O49" s="14"/>
      <c r="P49" s="14"/>
      <c r="Q49" s="14"/>
      <c r="R49" s="14"/>
      <c r="S49" s="14"/>
      <c r="T49" s="14"/>
      <c r="U49" s="14"/>
      <c r="V49" s="14"/>
      <c r="W49" s="14"/>
      <c r="X49" s="14"/>
      <c r="Y49" s="13" t="s">
        <v>268</v>
      </c>
      <c r="Z49" s="14"/>
      <c r="AA49" s="14"/>
      <c r="AO49" s="5" t="s">
        <v>242</v>
      </c>
    </row>
    <row r="50" spans="1:41" x14ac:dyDescent="0.25">
      <c r="A50" s="14"/>
      <c r="B50" s="14"/>
      <c r="C50" s="14"/>
      <c r="D50" s="14" t="s">
        <v>140</v>
      </c>
      <c r="E50" s="12" t="s">
        <v>101</v>
      </c>
      <c r="F50" s="14">
        <v>530418</v>
      </c>
      <c r="G50" s="14" t="s">
        <v>41</v>
      </c>
      <c r="H50" s="14">
        <v>530301</v>
      </c>
      <c r="I50" s="14"/>
      <c r="J50" s="14"/>
      <c r="K50" s="14"/>
      <c r="L50" s="14"/>
      <c r="M50" s="14"/>
      <c r="N50" s="14"/>
      <c r="O50" s="14"/>
      <c r="P50" s="14"/>
      <c r="Q50" s="14"/>
      <c r="R50" s="14"/>
      <c r="S50" s="14"/>
      <c r="T50" s="14"/>
      <c r="U50" s="14"/>
      <c r="V50" s="14"/>
      <c r="W50" s="14"/>
      <c r="X50" s="14"/>
      <c r="Y50" s="13" t="s">
        <v>269</v>
      </c>
      <c r="Z50" s="14"/>
      <c r="AA50" s="14"/>
      <c r="AO50" s="5" t="s">
        <v>378</v>
      </c>
    </row>
    <row r="51" spans="1:41" x14ac:dyDescent="0.25">
      <c r="A51" s="14"/>
      <c r="B51" s="14"/>
      <c r="C51" s="14"/>
      <c r="D51" s="14" t="s">
        <v>139</v>
      </c>
      <c r="E51" s="12" t="s">
        <v>5</v>
      </c>
      <c r="F51" s="14">
        <v>530704</v>
      </c>
      <c r="G51" s="14" t="s">
        <v>120</v>
      </c>
      <c r="H51" s="14">
        <v>530834</v>
      </c>
      <c r="I51" s="14"/>
      <c r="J51" s="14"/>
      <c r="K51" s="14"/>
      <c r="L51" s="14"/>
      <c r="M51" s="14"/>
      <c r="N51" s="14"/>
      <c r="O51" s="14"/>
      <c r="P51" s="14"/>
      <c r="Q51" s="14"/>
      <c r="R51" s="14"/>
      <c r="S51" s="14"/>
      <c r="T51" s="14"/>
      <c r="U51" s="14"/>
      <c r="V51" s="14"/>
      <c r="W51" s="14"/>
      <c r="X51" s="14"/>
      <c r="Y51" s="13" t="s">
        <v>270</v>
      </c>
      <c r="Z51" s="14"/>
      <c r="AA51" s="14"/>
      <c r="AO51" s="5" t="s">
        <v>405</v>
      </c>
    </row>
    <row r="52" spans="1:41" x14ac:dyDescent="0.25">
      <c r="A52" s="14"/>
      <c r="B52" s="14"/>
      <c r="C52" s="14"/>
      <c r="D52" s="14" t="s">
        <v>140</v>
      </c>
      <c r="E52" s="12" t="s">
        <v>106</v>
      </c>
      <c r="F52" s="14">
        <v>530504</v>
      </c>
      <c r="G52" s="14" t="s">
        <v>30</v>
      </c>
      <c r="H52" s="14">
        <v>530813</v>
      </c>
      <c r="I52" s="14"/>
      <c r="J52" s="14"/>
      <c r="K52" s="14"/>
      <c r="L52" s="14"/>
      <c r="M52" s="14"/>
      <c r="N52" s="14"/>
      <c r="O52" s="14"/>
      <c r="P52" s="14"/>
      <c r="Q52" s="14"/>
      <c r="R52" s="14"/>
      <c r="S52" s="14"/>
      <c r="T52" s="14"/>
      <c r="U52" s="14"/>
      <c r="V52" s="14"/>
      <c r="W52" s="14"/>
      <c r="X52" s="14"/>
      <c r="Y52" s="13" t="s">
        <v>271</v>
      </c>
      <c r="Z52" s="14"/>
      <c r="AA52" s="14"/>
      <c r="AO52" s="5" t="s">
        <v>406</v>
      </c>
    </row>
    <row r="53" spans="1:41" x14ac:dyDescent="0.25">
      <c r="A53" s="14"/>
      <c r="B53" s="14"/>
      <c r="C53" s="14"/>
      <c r="D53" s="14" t="s">
        <v>139</v>
      </c>
      <c r="E53" s="12" t="s">
        <v>37</v>
      </c>
      <c r="F53" s="14">
        <v>840104</v>
      </c>
      <c r="G53" s="14" t="s">
        <v>125</v>
      </c>
      <c r="H53" s="14">
        <v>531512</v>
      </c>
      <c r="I53" s="14"/>
      <c r="J53" s="14"/>
      <c r="K53" s="14"/>
      <c r="L53" s="14"/>
      <c r="M53" s="14"/>
      <c r="N53" s="14"/>
      <c r="O53" s="14"/>
      <c r="P53" s="14"/>
      <c r="Q53" s="14"/>
      <c r="R53" s="14"/>
      <c r="S53" s="14"/>
      <c r="T53" s="14"/>
      <c r="U53" s="14"/>
      <c r="V53" s="14"/>
      <c r="W53" s="14"/>
      <c r="X53" s="14"/>
      <c r="Y53" s="13" t="s">
        <v>482</v>
      </c>
      <c r="Z53" s="7"/>
      <c r="AA53" s="14"/>
      <c r="AO53" s="5" t="s">
        <v>378</v>
      </c>
    </row>
    <row r="54" spans="1:41" x14ac:dyDescent="0.25">
      <c r="A54" s="14"/>
      <c r="B54" s="14"/>
      <c r="C54" s="14"/>
      <c r="D54" s="14" t="s">
        <v>139</v>
      </c>
      <c r="E54" s="12" t="s">
        <v>97</v>
      </c>
      <c r="F54" s="14">
        <v>530404</v>
      </c>
      <c r="G54" s="14" t="s">
        <v>92</v>
      </c>
      <c r="H54" s="14">
        <v>530235</v>
      </c>
      <c r="I54" s="14"/>
      <c r="J54" s="14"/>
      <c r="K54" s="14"/>
      <c r="L54" s="14"/>
      <c r="M54" s="14"/>
      <c r="N54" s="14"/>
      <c r="O54" s="14"/>
      <c r="P54" s="14"/>
      <c r="Q54" s="14"/>
      <c r="R54" s="14"/>
      <c r="S54" s="14"/>
      <c r="T54" s="14"/>
      <c r="U54" s="14"/>
      <c r="V54" s="14"/>
      <c r="W54" s="14"/>
      <c r="X54" s="14"/>
      <c r="Y54" s="13" t="s">
        <v>471</v>
      </c>
      <c r="Z54" s="7"/>
      <c r="AA54" s="14"/>
      <c r="AO54" s="5" t="s">
        <v>244</v>
      </c>
    </row>
    <row r="55" spans="1:41" x14ac:dyDescent="0.25">
      <c r="A55" s="19" t="s">
        <v>119</v>
      </c>
      <c r="B55" s="19"/>
      <c r="C55" s="8" t="s">
        <v>79</v>
      </c>
      <c r="D55" s="3" t="s">
        <v>139</v>
      </c>
      <c r="E55" s="20" t="s">
        <v>29</v>
      </c>
      <c r="F55" s="1">
        <v>530805</v>
      </c>
      <c r="G55" s="21" t="s">
        <v>109</v>
      </c>
      <c r="H55" s="1">
        <v>530602</v>
      </c>
      <c r="M55" s="22"/>
      <c r="Y55" s="13" t="s">
        <v>472</v>
      </c>
      <c r="Z55" s="7"/>
      <c r="AO55" s="5" t="s">
        <v>407</v>
      </c>
    </row>
    <row r="56" spans="1:41" x14ac:dyDescent="0.25">
      <c r="D56" s="11" t="s">
        <v>141</v>
      </c>
      <c r="E56" s="20" t="s">
        <v>111</v>
      </c>
      <c r="F56" s="1">
        <v>530807</v>
      </c>
      <c r="G56" s="21" t="s">
        <v>23</v>
      </c>
      <c r="H56" s="1">
        <v>530106</v>
      </c>
      <c r="M56" s="22"/>
      <c r="Y56" s="13" t="s">
        <v>473</v>
      </c>
      <c r="Z56" s="7"/>
      <c r="AO56" s="5" t="s">
        <v>408</v>
      </c>
    </row>
    <row r="57" spans="1:41" x14ac:dyDescent="0.25">
      <c r="D57" s="11" t="s">
        <v>139</v>
      </c>
      <c r="E57" s="23" t="s">
        <v>28</v>
      </c>
      <c r="F57" s="1">
        <v>530804</v>
      </c>
      <c r="G57" s="21" t="s">
        <v>25</v>
      </c>
      <c r="H57" s="1">
        <v>530224</v>
      </c>
      <c r="M57" s="22"/>
      <c r="Y57" s="13" t="s">
        <v>474</v>
      </c>
      <c r="AO57" s="5" t="s">
        <v>385</v>
      </c>
    </row>
    <row r="58" spans="1:41" x14ac:dyDescent="0.25">
      <c r="D58" s="11" t="s">
        <v>141</v>
      </c>
      <c r="E58" s="20" t="s">
        <v>112</v>
      </c>
      <c r="F58" s="1">
        <v>530809</v>
      </c>
      <c r="G58" s="21" t="s">
        <v>24</v>
      </c>
      <c r="H58" s="1">
        <v>530208</v>
      </c>
      <c r="M58" s="22"/>
      <c r="Y58" s="13" t="s">
        <v>475</v>
      </c>
      <c r="AO58" s="5" t="s">
        <v>378</v>
      </c>
    </row>
    <row r="59" spans="1:41" x14ac:dyDescent="0.25">
      <c r="D59" s="11" t="s">
        <v>141</v>
      </c>
      <c r="E59" s="20" t="s">
        <v>93</v>
      </c>
      <c r="F59" s="1">
        <v>530239</v>
      </c>
      <c r="G59" s="21" t="s">
        <v>85</v>
      </c>
      <c r="H59" s="1">
        <v>530209</v>
      </c>
      <c r="M59" s="22"/>
      <c r="Y59" s="13"/>
      <c r="AO59" s="5" t="s">
        <v>409</v>
      </c>
    </row>
    <row r="60" spans="1:41" x14ac:dyDescent="0.25">
      <c r="D60" s="11" t="s">
        <v>139</v>
      </c>
      <c r="E60" s="20" t="s">
        <v>115</v>
      </c>
      <c r="F60" s="1">
        <v>530820</v>
      </c>
      <c r="G60" s="21" t="s">
        <v>89</v>
      </c>
      <c r="H60" s="1">
        <v>530226</v>
      </c>
      <c r="M60" s="22"/>
      <c r="Y60" s="13"/>
      <c r="AO60" s="5" t="s">
        <v>410</v>
      </c>
    </row>
    <row r="61" spans="1:41" x14ac:dyDescent="0.25">
      <c r="D61" s="11" t="s">
        <v>140</v>
      </c>
      <c r="E61" s="20" t="s">
        <v>105</v>
      </c>
      <c r="F61" s="1">
        <v>530503</v>
      </c>
      <c r="G61" s="21" t="s">
        <v>87</v>
      </c>
      <c r="H61" s="1">
        <v>530220</v>
      </c>
      <c r="M61" s="22"/>
      <c r="Y61" s="13"/>
      <c r="AO61" s="5" t="s">
        <v>411</v>
      </c>
    </row>
    <row r="62" spans="1:41" x14ac:dyDescent="0.25">
      <c r="D62" s="11" t="s">
        <v>139</v>
      </c>
      <c r="E62" s="20" t="s">
        <v>96</v>
      </c>
      <c r="F62" s="1">
        <v>530403</v>
      </c>
      <c r="G62" s="21" t="s">
        <v>130</v>
      </c>
      <c r="H62" s="1">
        <v>530850</v>
      </c>
      <c r="K62" s="6"/>
      <c r="M62" s="22"/>
      <c r="Y62" s="13"/>
      <c r="AO62" s="5" t="s">
        <v>412</v>
      </c>
    </row>
    <row r="63" spans="1:41" x14ac:dyDescent="0.25">
      <c r="D63" s="11" t="s">
        <v>139</v>
      </c>
      <c r="E63" s="20" t="s">
        <v>31</v>
      </c>
      <c r="F63" s="1">
        <v>840111</v>
      </c>
      <c r="G63" s="21" t="s">
        <v>2</v>
      </c>
      <c r="H63" s="1">
        <v>530105</v>
      </c>
      <c r="K63" s="6"/>
      <c r="M63" s="22"/>
      <c r="Y63" s="13"/>
      <c r="AO63" s="5" t="s">
        <v>413</v>
      </c>
    </row>
    <row r="64" spans="1:41" x14ac:dyDescent="0.25">
      <c r="D64" s="11" t="s">
        <v>141</v>
      </c>
      <c r="E64" s="20" t="s">
        <v>42</v>
      </c>
      <c r="F64" s="1">
        <v>530302</v>
      </c>
      <c r="G64" s="21" t="s">
        <v>128</v>
      </c>
      <c r="H64" s="1">
        <v>530201</v>
      </c>
      <c r="K64" s="6"/>
      <c r="M64" s="22"/>
      <c r="Y64" s="13"/>
      <c r="AO64" s="5" t="s">
        <v>246</v>
      </c>
    </row>
    <row r="65" spans="4:41" x14ac:dyDescent="0.25">
      <c r="D65" s="11" t="s">
        <v>140</v>
      </c>
      <c r="E65" s="20" t="s">
        <v>41</v>
      </c>
      <c r="F65" s="1">
        <v>530301</v>
      </c>
      <c r="G65" s="21" t="s">
        <v>47</v>
      </c>
      <c r="H65" s="1">
        <v>530827</v>
      </c>
      <c r="K65" s="6"/>
      <c r="M65" s="22"/>
      <c r="Y65" s="13"/>
      <c r="AO65" s="5" t="s">
        <v>247</v>
      </c>
    </row>
    <row r="66" spans="4:41" x14ac:dyDescent="0.25">
      <c r="D66" s="11" t="s">
        <v>140</v>
      </c>
      <c r="E66" s="20" t="s">
        <v>21</v>
      </c>
      <c r="F66" s="1">
        <v>510709</v>
      </c>
      <c r="G66" s="21" t="s">
        <v>107</v>
      </c>
      <c r="H66" s="1">
        <v>530505</v>
      </c>
      <c r="K66" s="6"/>
      <c r="M66" s="22"/>
      <c r="Y66" s="13"/>
      <c r="AO66" s="5" t="s">
        <v>378</v>
      </c>
    </row>
    <row r="67" spans="4:41" x14ac:dyDescent="0.25">
      <c r="D67" s="11" t="s">
        <v>141</v>
      </c>
      <c r="E67" s="20" t="s">
        <v>120</v>
      </c>
      <c r="F67" s="1">
        <v>530834</v>
      </c>
      <c r="G67" s="21" t="s">
        <v>98</v>
      </c>
      <c r="H67" s="1">
        <v>530405</v>
      </c>
      <c r="K67" s="6"/>
      <c r="M67" s="22"/>
      <c r="Y67" s="13"/>
      <c r="AO67" s="5" t="s">
        <v>414</v>
      </c>
    </row>
    <row r="68" spans="4:41" x14ac:dyDescent="0.25">
      <c r="D68" s="11" t="s">
        <v>139</v>
      </c>
      <c r="E68" s="20" t="s">
        <v>30</v>
      </c>
      <c r="F68" s="1">
        <v>530813</v>
      </c>
      <c r="G68" s="21"/>
      <c r="H68" s="1"/>
      <c r="K68" s="6"/>
      <c r="M68" s="22"/>
      <c r="Y68" s="13"/>
      <c r="AO68" s="5" t="s">
        <v>415</v>
      </c>
    </row>
    <row r="69" spans="4:41" x14ac:dyDescent="0.25">
      <c r="D69" s="11" t="s">
        <v>139</v>
      </c>
      <c r="E69" s="20" t="s">
        <v>15</v>
      </c>
      <c r="F69" s="1">
        <v>510106</v>
      </c>
      <c r="G69" s="21"/>
      <c r="H69" s="1"/>
      <c r="K69" s="6"/>
      <c r="M69" s="22"/>
      <c r="Y69" s="13"/>
      <c r="AO69" s="5" t="s">
        <v>378</v>
      </c>
    </row>
    <row r="70" spans="4:41" x14ac:dyDescent="0.25">
      <c r="D70" s="11" t="s">
        <v>141</v>
      </c>
      <c r="E70" s="1" t="s">
        <v>6</v>
      </c>
      <c r="F70" s="1">
        <v>570201</v>
      </c>
      <c r="G70" s="21"/>
      <c r="H70" s="1"/>
      <c r="K70" s="6"/>
      <c r="M70" s="22"/>
      <c r="AO70" s="5" t="s">
        <v>414</v>
      </c>
    </row>
    <row r="71" spans="4:41" x14ac:dyDescent="0.25">
      <c r="D71" s="11" t="s">
        <v>140</v>
      </c>
      <c r="E71" s="20" t="s">
        <v>125</v>
      </c>
      <c r="F71" s="1">
        <v>531512</v>
      </c>
      <c r="G71" s="21"/>
      <c r="H71" s="1"/>
      <c r="K71" s="6"/>
      <c r="M71" s="22"/>
      <c r="AO71" s="5" t="s">
        <v>415</v>
      </c>
    </row>
    <row r="72" spans="4:41" x14ac:dyDescent="0.25">
      <c r="D72" s="11" t="s">
        <v>140</v>
      </c>
      <c r="E72" s="20" t="s">
        <v>92</v>
      </c>
      <c r="F72" s="1">
        <v>530235</v>
      </c>
      <c r="G72" s="21"/>
      <c r="H72" s="1"/>
      <c r="K72" s="6"/>
      <c r="M72" s="22"/>
      <c r="AO72" s="5" t="s">
        <v>250</v>
      </c>
    </row>
    <row r="73" spans="4:41" x14ac:dyDescent="0.25">
      <c r="D73" s="11" t="s">
        <v>140</v>
      </c>
      <c r="E73" s="20" t="s">
        <v>109</v>
      </c>
      <c r="F73" s="1">
        <v>530602</v>
      </c>
      <c r="G73" s="21"/>
      <c r="H73" s="1"/>
      <c r="K73" s="6"/>
      <c r="M73" s="22"/>
      <c r="AO73" s="5" t="s">
        <v>378</v>
      </c>
    </row>
    <row r="74" spans="4:41" x14ac:dyDescent="0.25">
      <c r="D74" s="11" t="s">
        <v>141</v>
      </c>
      <c r="E74" s="20" t="s">
        <v>23</v>
      </c>
      <c r="F74" s="1">
        <v>530106</v>
      </c>
      <c r="G74" s="21"/>
      <c r="H74" s="1"/>
      <c r="K74" s="6"/>
      <c r="M74" s="22"/>
      <c r="AO74" s="5" t="s">
        <v>416</v>
      </c>
    </row>
    <row r="75" spans="4:41" x14ac:dyDescent="0.25">
      <c r="D75" s="11" t="s">
        <v>141</v>
      </c>
      <c r="E75" s="20" t="s">
        <v>25</v>
      </c>
      <c r="F75" s="1">
        <v>530224</v>
      </c>
      <c r="G75" s="21"/>
      <c r="H75" s="1"/>
      <c r="K75" s="6"/>
      <c r="M75" s="22"/>
      <c r="AO75" s="5" t="s">
        <v>417</v>
      </c>
    </row>
    <row r="76" spans="4:41" x14ac:dyDescent="0.25">
      <c r="D76" s="11" t="s">
        <v>139</v>
      </c>
      <c r="E76" s="20" t="s">
        <v>24</v>
      </c>
      <c r="F76" s="1">
        <v>530208</v>
      </c>
      <c r="G76" s="21"/>
      <c r="H76" s="1"/>
      <c r="K76" s="6"/>
      <c r="M76" s="22"/>
      <c r="AO76" s="5" t="s">
        <v>251</v>
      </c>
    </row>
    <row r="77" spans="4:41" x14ac:dyDescent="0.25">
      <c r="D77" s="11" t="s">
        <v>141</v>
      </c>
      <c r="E77" s="20" t="s">
        <v>85</v>
      </c>
      <c r="F77" s="1">
        <v>530209</v>
      </c>
      <c r="G77" s="21"/>
      <c r="H77" s="1"/>
      <c r="K77" s="6"/>
      <c r="M77" s="22"/>
      <c r="AO77" s="5" t="s">
        <v>378</v>
      </c>
    </row>
    <row r="78" spans="4:41" x14ac:dyDescent="0.25">
      <c r="D78" s="11" t="s">
        <v>139</v>
      </c>
      <c r="E78" s="20" t="s">
        <v>89</v>
      </c>
      <c r="F78" s="1">
        <v>530226</v>
      </c>
      <c r="G78" s="21"/>
      <c r="H78" s="1"/>
      <c r="M78" s="22"/>
      <c r="AO78" s="5" t="s">
        <v>418</v>
      </c>
    </row>
    <row r="79" spans="4:41" x14ac:dyDescent="0.25">
      <c r="D79" s="11" t="s">
        <v>139</v>
      </c>
      <c r="E79" s="20" t="s">
        <v>87</v>
      </c>
      <c r="F79" s="1">
        <v>530220</v>
      </c>
      <c r="G79" s="21"/>
      <c r="H79" s="1"/>
      <c r="M79" s="22"/>
      <c r="AO79" s="5" t="s">
        <v>419</v>
      </c>
    </row>
    <row r="80" spans="4:41" x14ac:dyDescent="0.25">
      <c r="D80" s="11" t="s">
        <v>139</v>
      </c>
      <c r="E80" s="20" t="s">
        <v>130</v>
      </c>
      <c r="F80" s="1">
        <v>530850</v>
      </c>
      <c r="G80" s="21"/>
      <c r="H80" s="1"/>
      <c r="M80" s="22"/>
      <c r="AO80" s="5" t="s">
        <v>420</v>
      </c>
    </row>
    <row r="81" spans="4:41" x14ac:dyDescent="0.25">
      <c r="D81" s="11" t="s">
        <v>140</v>
      </c>
      <c r="E81" s="20" t="s">
        <v>32</v>
      </c>
      <c r="F81" s="1">
        <v>570102</v>
      </c>
      <c r="G81" s="21"/>
      <c r="H81" s="1"/>
      <c r="M81" s="22"/>
      <c r="AO81" s="5" t="s">
        <v>392</v>
      </c>
    </row>
    <row r="82" spans="4:41" x14ac:dyDescent="0.25">
      <c r="D82" s="11" t="s">
        <v>141</v>
      </c>
      <c r="E82" s="20" t="s">
        <v>2</v>
      </c>
      <c r="F82" s="1">
        <v>530105</v>
      </c>
      <c r="G82" s="10"/>
      <c r="H82" s="10"/>
      <c r="M82" s="22"/>
      <c r="AO82" s="5" t="s">
        <v>421</v>
      </c>
    </row>
    <row r="83" spans="4:41" x14ac:dyDescent="0.25">
      <c r="D83" s="11" t="s">
        <v>141</v>
      </c>
      <c r="E83" s="20" t="s">
        <v>128</v>
      </c>
      <c r="F83" s="1">
        <v>530201</v>
      </c>
      <c r="G83" s="10"/>
      <c r="H83" s="10"/>
      <c r="M83" s="22"/>
      <c r="AO83" s="5" t="s">
        <v>378</v>
      </c>
    </row>
    <row r="84" spans="4:41" x14ac:dyDescent="0.25">
      <c r="D84" s="11" t="s">
        <v>141</v>
      </c>
      <c r="E84" s="20" t="s">
        <v>47</v>
      </c>
      <c r="F84" s="1">
        <v>530827</v>
      </c>
      <c r="G84" s="10"/>
      <c r="H84" s="10"/>
      <c r="M84" s="22"/>
      <c r="AO84" s="5" t="s">
        <v>422</v>
      </c>
    </row>
    <row r="85" spans="4:41" x14ac:dyDescent="0.25">
      <c r="D85" s="11" t="s">
        <v>140</v>
      </c>
      <c r="E85" s="23" t="s">
        <v>107</v>
      </c>
      <c r="F85" s="1">
        <v>530505</v>
      </c>
      <c r="G85" s="10"/>
      <c r="H85" s="10"/>
      <c r="M85" s="22"/>
      <c r="AO85" s="5" t="s">
        <v>419</v>
      </c>
    </row>
    <row r="86" spans="4:41" x14ac:dyDescent="0.25">
      <c r="D86" s="11" t="s">
        <v>141</v>
      </c>
      <c r="E86" s="23" t="s">
        <v>98</v>
      </c>
      <c r="F86" s="1">
        <v>530405</v>
      </c>
      <c r="G86" s="10"/>
      <c r="H86" s="10"/>
      <c r="M86" s="22"/>
      <c r="AO86" s="5" t="s">
        <v>395</v>
      </c>
    </row>
    <row r="87" spans="4:41" x14ac:dyDescent="0.25">
      <c r="D87" s="11" t="s">
        <v>140</v>
      </c>
      <c r="E87" s="23"/>
      <c r="F87" s="1"/>
      <c r="G87" s="10"/>
      <c r="H87" s="10"/>
      <c r="M87" s="22"/>
      <c r="AO87" s="5" t="s">
        <v>423</v>
      </c>
    </row>
    <row r="88" spans="4:41" x14ac:dyDescent="0.25">
      <c r="D88" s="11" t="s">
        <v>139</v>
      </c>
      <c r="E88" s="20"/>
      <c r="F88" s="1"/>
      <c r="G88" s="10"/>
      <c r="H88" s="10"/>
      <c r="M88" s="22"/>
      <c r="AO88" s="5" t="s">
        <v>424</v>
      </c>
    </row>
    <row r="89" spans="4:41" x14ac:dyDescent="0.25">
      <c r="D89" s="11" t="s">
        <v>140</v>
      </c>
      <c r="E89" s="20"/>
      <c r="F89" s="1"/>
      <c r="G89" s="10"/>
      <c r="H89" s="10"/>
      <c r="M89" s="22"/>
      <c r="AO89" s="5" t="s">
        <v>254</v>
      </c>
    </row>
    <row r="90" spans="4:41" x14ac:dyDescent="0.25">
      <c r="D90" s="11" t="s">
        <v>141</v>
      </c>
      <c r="E90" s="20"/>
      <c r="F90" s="1"/>
      <c r="G90" s="10"/>
      <c r="H90" s="10"/>
      <c r="M90" s="22"/>
      <c r="AO90" s="5" t="s">
        <v>255</v>
      </c>
    </row>
    <row r="91" spans="4:41" x14ac:dyDescent="0.25">
      <c r="D91" s="11" t="s">
        <v>141</v>
      </c>
      <c r="E91" s="20"/>
      <c r="F91" s="1"/>
      <c r="G91" s="10"/>
      <c r="H91" s="10"/>
      <c r="M91" s="22"/>
      <c r="AO91" s="5" t="s">
        <v>476</v>
      </c>
    </row>
    <row r="92" spans="4:41" x14ac:dyDescent="0.25">
      <c r="D92" s="11" t="s">
        <v>139</v>
      </c>
      <c r="E92" s="20"/>
      <c r="F92" s="1"/>
      <c r="G92" s="10"/>
      <c r="H92" s="10"/>
      <c r="M92" s="22"/>
      <c r="AO92" s="5" t="s">
        <v>256</v>
      </c>
    </row>
    <row r="93" spans="4:41" x14ac:dyDescent="0.25">
      <c r="D93" s="11" t="s">
        <v>141</v>
      </c>
      <c r="E93" s="20"/>
      <c r="F93" s="1"/>
      <c r="G93" s="10"/>
      <c r="H93" s="10"/>
      <c r="M93" s="22"/>
      <c r="AO93" s="5" t="s">
        <v>378</v>
      </c>
    </row>
    <row r="94" spans="4:41" x14ac:dyDescent="0.25">
      <c r="D94" s="11" t="s">
        <v>141</v>
      </c>
      <c r="E94" s="20"/>
      <c r="F94" s="1"/>
      <c r="G94" s="10"/>
      <c r="H94" s="10"/>
      <c r="M94" s="22"/>
      <c r="AO94" s="5" t="s">
        <v>425</v>
      </c>
    </row>
    <row r="95" spans="4:41" x14ac:dyDescent="0.25">
      <c r="D95" s="11" t="s">
        <v>141</v>
      </c>
      <c r="E95" s="20"/>
      <c r="F95" s="1"/>
      <c r="G95" s="10"/>
      <c r="H95" s="10"/>
      <c r="M95" s="22"/>
      <c r="AO95" s="5" t="s">
        <v>426</v>
      </c>
    </row>
    <row r="96" spans="4:41" x14ac:dyDescent="0.25">
      <c r="E96" s="24"/>
      <c r="F96" s="10"/>
      <c r="G96" s="10"/>
      <c r="H96" s="10"/>
      <c r="M96" s="22"/>
      <c r="AO96" s="5" t="s">
        <v>258</v>
      </c>
    </row>
    <row r="97" spans="1:41" x14ac:dyDescent="0.25">
      <c r="E97" s="24"/>
      <c r="F97" s="10"/>
      <c r="G97" s="10"/>
      <c r="H97" s="10"/>
      <c r="M97" s="22"/>
      <c r="AO97" s="5" t="s">
        <v>259</v>
      </c>
    </row>
    <row r="98" spans="1:41" x14ac:dyDescent="0.25">
      <c r="E98" s="24"/>
      <c r="F98" s="10"/>
      <c r="G98" s="10"/>
      <c r="H98" s="10"/>
      <c r="M98" s="22"/>
      <c r="AO98" s="5" t="s">
        <v>260</v>
      </c>
    </row>
    <row r="99" spans="1:41" x14ac:dyDescent="0.25">
      <c r="E99" s="24"/>
      <c r="F99" s="10"/>
      <c r="G99" s="10"/>
      <c r="H99" s="10"/>
      <c r="M99" s="22"/>
      <c r="AO99" s="5" t="s">
        <v>378</v>
      </c>
    </row>
    <row r="100" spans="1:41" x14ac:dyDescent="0.25">
      <c r="E100" s="24"/>
      <c r="F100" s="10"/>
      <c r="G100" s="10"/>
      <c r="H100" s="10"/>
      <c r="M100" s="22"/>
      <c r="AO100" s="5" t="s">
        <v>427</v>
      </c>
    </row>
    <row r="101" spans="1:41" x14ac:dyDescent="0.25">
      <c r="E101" s="24"/>
      <c r="F101" s="10"/>
      <c r="G101" s="10"/>
      <c r="H101" s="10"/>
      <c r="M101" s="22"/>
      <c r="AO101" s="5" t="s">
        <v>428</v>
      </c>
    </row>
    <row r="102" spans="1:41" x14ac:dyDescent="0.25">
      <c r="E102" s="24"/>
      <c r="F102" s="10"/>
      <c r="G102" s="10"/>
      <c r="H102" s="10"/>
      <c r="M102" s="22"/>
      <c r="AO102" s="5" t="s">
        <v>378</v>
      </c>
    </row>
    <row r="103" spans="1:41" x14ac:dyDescent="0.25">
      <c r="A103" s="19" t="s">
        <v>86</v>
      </c>
      <c r="B103" s="19"/>
      <c r="C103" s="3" t="s">
        <v>70</v>
      </c>
      <c r="D103" s="8"/>
      <c r="E103" s="24"/>
      <c r="F103" s="10"/>
      <c r="G103" s="10"/>
      <c r="H103" s="10"/>
      <c r="M103" s="22"/>
      <c r="AO103" s="5" t="s">
        <v>381</v>
      </c>
    </row>
    <row r="104" spans="1:41" x14ac:dyDescent="0.25">
      <c r="E104" s="25"/>
      <c r="F104" s="9"/>
      <c r="G104" s="10"/>
      <c r="H104" s="10"/>
      <c r="M104" s="22"/>
      <c r="AO104" s="5" t="s">
        <v>385</v>
      </c>
    </row>
    <row r="105" spans="1:41" x14ac:dyDescent="0.25">
      <c r="E105" s="20"/>
      <c r="F105" s="1"/>
      <c r="G105" s="10"/>
      <c r="H105" s="10"/>
      <c r="M105" s="22"/>
      <c r="AO105" s="5" t="s">
        <v>263</v>
      </c>
    </row>
    <row r="106" spans="1:41" x14ac:dyDescent="0.25">
      <c r="E106" s="20"/>
      <c r="F106" s="1"/>
      <c r="G106" s="10"/>
      <c r="H106" s="10"/>
      <c r="AO106" s="5" t="s">
        <v>378</v>
      </c>
    </row>
    <row r="107" spans="1:41" x14ac:dyDescent="0.25">
      <c r="E107" s="20"/>
      <c r="F107" s="1"/>
      <c r="G107" s="10"/>
      <c r="H107" s="10"/>
      <c r="AO107" s="5" t="s">
        <v>429</v>
      </c>
    </row>
    <row r="108" spans="1:41" x14ac:dyDescent="0.25">
      <c r="E108" s="20"/>
      <c r="F108" s="1"/>
      <c r="G108" s="10"/>
      <c r="H108" s="10"/>
      <c r="AO108" s="5" t="s">
        <v>430</v>
      </c>
    </row>
    <row r="109" spans="1:41" x14ac:dyDescent="0.25">
      <c r="E109" s="20"/>
      <c r="F109" s="1"/>
      <c r="G109" s="10"/>
      <c r="H109" s="10"/>
      <c r="AO109" s="5" t="s">
        <v>431</v>
      </c>
    </row>
    <row r="110" spans="1:41" x14ac:dyDescent="0.25">
      <c r="E110" s="20"/>
      <c r="F110" s="1"/>
      <c r="G110" s="10"/>
      <c r="H110" s="10"/>
      <c r="AO110" s="5" t="s">
        <v>378</v>
      </c>
    </row>
    <row r="111" spans="1:41" x14ac:dyDescent="0.25">
      <c r="E111" s="20"/>
      <c r="F111" s="1"/>
      <c r="G111" s="10"/>
      <c r="H111" s="10"/>
      <c r="AO111" s="5" t="s">
        <v>432</v>
      </c>
    </row>
    <row r="112" spans="1:41" x14ac:dyDescent="0.25">
      <c r="E112" s="20"/>
      <c r="F112" s="1"/>
      <c r="G112" s="10"/>
      <c r="H112" s="10"/>
      <c r="AO112" s="5" t="s">
        <v>433</v>
      </c>
    </row>
    <row r="113" spans="1:41" x14ac:dyDescent="0.25">
      <c r="E113" s="20"/>
      <c r="F113" s="1"/>
      <c r="G113" s="10"/>
      <c r="H113" s="10"/>
      <c r="AO113" s="5" t="s">
        <v>434</v>
      </c>
    </row>
    <row r="114" spans="1:41" x14ac:dyDescent="0.25">
      <c r="E114" s="20"/>
      <c r="F114" s="1"/>
      <c r="G114" s="10"/>
      <c r="H114" s="10"/>
      <c r="AO114" s="5" t="s">
        <v>266</v>
      </c>
    </row>
    <row r="115" spans="1:41" x14ac:dyDescent="0.25">
      <c r="E115" s="20"/>
      <c r="F115" s="1"/>
      <c r="G115" s="10"/>
      <c r="H115" s="10"/>
      <c r="AO115" s="5" t="s">
        <v>267</v>
      </c>
    </row>
    <row r="116" spans="1:41" x14ac:dyDescent="0.25">
      <c r="E116" s="20"/>
      <c r="F116" s="1"/>
      <c r="G116" s="10"/>
      <c r="H116" s="10"/>
      <c r="AO116" s="5" t="s">
        <v>378</v>
      </c>
    </row>
    <row r="117" spans="1:41" x14ac:dyDescent="0.25">
      <c r="E117" s="20"/>
      <c r="F117" s="1"/>
      <c r="G117" s="10"/>
      <c r="H117" s="10"/>
      <c r="AO117" s="5" t="s">
        <v>435</v>
      </c>
    </row>
    <row r="118" spans="1:41" x14ac:dyDescent="0.25">
      <c r="E118" s="20"/>
      <c r="F118" s="1"/>
      <c r="G118" s="10"/>
      <c r="H118" s="10"/>
      <c r="AO118" s="5" t="s">
        <v>385</v>
      </c>
    </row>
    <row r="119" spans="1:41" x14ac:dyDescent="0.25">
      <c r="E119" s="20"/>
      <c r="F119" s="1"/>
      <c r="G119" s="10"/>
      <c r="H119" s="10"/>
      <c r="AO119" s="5" t="s">
        <v>378</v>
      </c>
    </row>
    <row r="120" spans="1:41" x14ac:dyDescent="0.25">
      <c r="E120" s="20"/>
      <c r="F120" s="1"/>
      <c r="G120" s="10"/>
      <c r="H120" s="10"/>
      <c r="AO120" s="5" t="s">
        <v>436</v>
      </c>
    </row>
    <row r="121" spans="1:41" x14ac:dyDescent="0.25">
      <c r="E121" s="20"/>
      <c r="F121" s="1"/>
      <c r="G121" s="10"/>
      <c r="H121" s="10"/>
      <c r="AO121" s="5" t="s">
        <v>437</v>
      </c>
    </row>
    <row r="122" spans="1:41" x14ac:dyDescent="0.25">
      <c r="E122" s="20"/>
      <c r="F122" s="1"/>
      <c r="G122" s="10"/>
      <c r="H122" s="10"/>
      <c r="AO122" s="5" t="s">
        <v>280</v>
      </c>
    </row>
    <row r="123" spans="1:41" x14ac:dyDescent="0.25">
      <c r="E123" s="20"/>
      <c r="F123" s="1"/>
      <c r="G123" s="10"/>
      <c r="H123" s="10"/>
      <c r="AO123" s="5" t="s">
        <v>270</v>
      </c>
    </row>
    <row r="124" spans="1:41" x14ac:dyDescent="0.25">
      <c r="E124" s="20"/>
      <c r="F124" s="1"/>
      <c r="G124" s="10"/>
      <c r="H124" s="10"/>
      <c r="AO124" s="5" t="s">
        <v>271</v>
      </c>
    </row>
    <row r="125" spans="1:41" x14ac:dyDescent="0.25">
      <c r="E125" s="20"/>
      <c r="F125" s="1"/>
      <c r="G125" s="10"/>
      <c r="H125" s="10"/>
    </row>
    <row r="126" spans="1:41" x14ac:dyDescent="0.25">
      <c r="E126" s="20"/>
      <c r="F126" s="1"/>
      <c r="G126" s="10"/>
      <c r="H126" s="10"/>
      <c r="AO126" s="7" t="s">
        <v>471</v>
      </c>
    </row>
    <row r="127" spans="1:41" x14ac:dyDescent="0.25">
      <c r="E127" s="20"/>
      <c r="F127" s="1"/>
      <c r="G127" s="10"/>
      <c r="H127" s="10"/>
      <c r="AO127" s="5" t="s">
        <v>378</v>
      </c>
    </row>
    <row r="128" spans="1:41" x14ac:dyDescent="0.25">
      <c r="A128" s="19" t="s">
        <v>103</v>
      </c>
      <c r="B128" s="19"/>
      <c r="C128" s="3" t="s">
        <v>75</v>
      </c>
      <c r="D128" s="3"/>
      <c r="E128" s="20"/>
      <c r="F128" s="1"/>
      <c r="G128" s="10"/>
      <c r="H128" s="10"/>
      <c r="AO128" s="5" t="s">
        <v>477</v>
      </c>
    </row>
    <row r="129" spans="1:41" x14ac:dyDescent="0.25">
      <c r="A129" s="19" t="s">
        <v>108</v>
      </c>
      <c r="B129" s="19"/>
      <c r="C129" s="3" t="s">
        <v>76</v>
      </c>
      <c r="D129" s="3"/>
      <c r="E129" s="20"/>
      <c r="F129" s="1"/>
      <c r="G129" s="10"/>
      <c r="H129" s="10"/>
      <c r="AO129" s="5" t="s">
        <v>478</v>
      </c>
    </row>
    <row r="130" spans="1:41" x14ac:dyDescent="0.25">
      <c r="A130" s="19" t="s">
        <v>121</v>
      </c>
      <c r="B130" s="19"/>
      <c r="C130" s="3" t="s">
        <v>80</v>
      </c>
      <c r="D130" s="3"/>
      <c r="E130" s="20"/>
      <c r="F130" s="1"/>
      <c r="G130" s="10"/>
      <c r="H130" s="10"/>
      <c r="AO130" s="5" t="s">
        <v>479</v>
      </c>
    </row>
    <row r="131" spans="1:41" x14ac:dyDescent="0.25">
      <c r="A131" s="19" t="s">
        <v>94</v>
      </c>
      <c r="B131" s="19"/>
      <c r="C131" s="3" t="s">
        <v>74</v>
      </c>
      <c r="D131" s="3"/>
      <c r="E131" s="20"/>
      <c r="F131" s="1"/>
      <c r="G131" s="10"/>
      <c r="H131" s="10"/>
      <c r="AO131" s="5" t="s">
        <v>480</v>
      </c>
    </row>
    <row r="132" spans="1:41" x14ac:dyDescent="0.25">
      <c r="E132" s="20"/>
      <c r="F132" s="1"/>
      <c r="G132" s="10"/>
      <c r="H132" s="10"/>
      <c r="AO132" s="5" t="s">
        <v>238</v>
      </c>
    </row>
    <row r="133" spans="1:41" x14ac:dyDescent="0.25">
      <c r="E133" s="20"/>
      <c r="F133" s="1"/>
      <c r="G133" s="10"/>
      <c r="H133" s="10"/>
      <c r="AO133" s="5" t="s">
        <v>261</v>
      </c>
    </row>
    <row r="134" spans="1:41" x14ac:dyDescent="0.25">
      <c r="E134" s="20"/>
      <c r="F134" s="1"/>
      <c r="G134" s="10"/>
      <c r="H134" s="10"/>
      <c r="AO134" s="5" t="s">
        <v>273</v>
      </c>
    </row>
    <row r="135" spans="1:41" x14ac:dyDescent="0.25">
      <c r="E135" s="20"/>
      <c r="F135" s="1"/>
      <c r="G135" s="10"/>
      <c r="H135" s="10"/>
      <c r="AO135" s="5" t="s">
        <v>481</v>
      </c>
    </row>
    <row r="136" spans="1:41" x14ac:dyDescent="0.25">
      <c r="E136" s="20"/>
      <c r="F136" s="1"/>
      <c r="G136" s="10"/>
      <c r="H136" s="10"/>
    </row>
    <row r="137" spans="1:41" x14ac:dyDescent="0.25">
      <c r="E137" s="20"/>
      <c r="F137" s="1"/>
      <c r="G137" s="10"/>
      <c r="H137" s="10"/>
      <c r="AO137" s="7" t="s">
        <v>473</v>
      </c>
    </row>
    <row r="138" spans="1:41" x14ac:dyDescent="0.25">
      <c r="E138" s="20"/>
      <c r="F138" s="1"/>
      <c r="G138" s="10"/>
      <c r="H138" s="10"/>
      <c r="AO138" s="5" t="s">
        <v>378</v>
      </c>
    </row>
    <row r="139" spans="1:41" x14ac:dyDescent="0.25">
      <c r="E139" s="20"/>
      <c r="F139" s="1"/>
      <c r="G139" s="10"/>
      <c r="H139" s="10"/>
      <c r="AO139" s="5" t="s">
        <v>477</v>
      </c>
    </row>
    <row r="140" spans="1:41" x14ac:dyDescent="0.25">
      <c r="E140" s="20"/>
      <c r="F140" s="1"/>
      <c r="G140" s="10"/>
      <c r="H140" s="10"/>
      <c r="AO140" s="5" t="s">
        <v>478</v>
      </c>
    </row>
    <row r="141" spans="1:41" x14ac:dyDescent="0.25">
      <c r="E141" s="20"/>
      <c r="F141" s="1"/>
      <c r="G141" s="10"/>
      <c r="H141" s="10"/>
      <c r="AO141" s="5" t="s">
        <v>479</v>
      </c>
    </row>
    <row r="142" spans="1:41" x14ac:dyDescent="0.25">
      <c r="E142" s="20"/>
      <c r="F142" s="1"/>
      <c r="G142" s="10"/>
      <c r="H142" s="10"/>
      <c r="AO142" s="5" t="s">
        <v>272</v>
      </c>
    </row>
    <row r="143" spans="1:41" x14ac:dyDescent="0.25">
      <c r="E143" s="20"/>
      <c r="F143" s="1"/>
      <c r="G143" s="10"/>
      <c r="H143" s="10"/>
      <c r="AO143" s="5" t="s">
        <v>223</v>
      </c>
    </row>
    <row r="144" spans="1:41" x14ac:dyDescent="0.25">
      <c r="E144" s="20"/>
      <c r="F144" s="1"/>
      <c r="G144" s="10"/>
      <c r="H144" s="10"/>
      <c r="AO144" s="5" t="s">
        <v>278</v>
      </c>
    </row>
    <row r="145" spans="5:41" x14ac:dyDescent="0.25">
      <c r="E145" s="20"/>
      <c r="F145" s="1"/>
      <c r="G145" s="10"/>
      <c r="H145" s="10"/>
    </row>
    <row r="146" spans="5:41" x14ac:dyDescent="0.25">
      <c r="E146" s="20"/>
      <c r="F146" s="1"/>
      <c r="G146" s="10"/>
      <c r="H146" s="10"/>
      <c r="AO146" s="7" t="s">
        <v>482</v>
      </c>
    </row>
    <row r="147" spans="5:41" x14ac:dyDescent="0.25">
      <c r="E147" s="20"/>
      <c r="F147" s="1"/>
      <c r="G147" s="10"/>
      <c r="H147" s="10"/>
      <c r="AO147" s="5" t="s">
        <v>378</v>
      </c>
    </row>
    <row r="148" spans="5:41" x14ac:dyDescent="0.25">
      <c r="E148" s="20"/>
      <c r="F148" s="1"/>
      <c r="G148" s="10"/>
      <c r="H148" s="10"/>
      <c r="AO148" s="5" t="s">
        <v>477</v>
      </c>
    </row>
    <row r="149" spans="5:41" x14ac:dyDescent="0.25">
      <c r="E149" s="20"/>
      <c r="F149" s="1"/>
      <c r="G149" s="10"/>
      <c r="H149" s="10"/>
      <c r="AO149" s="5" t="s">
        <v>479</v>
      </c>
    </row>
    <row r="150" spans="5:41" x14ac:dyDescent="0.25">
      <c r="E150" s="20"/>
      <c r="F150" s="1"/>
      <c r="G150" s="10"/>
      <c r="H150" s="10"/>
      <c r="AO150" s="5" t="s">
        <v>480</v>
      </c>
    </row>
    <row r="151" spans="5:41" x14ac:dyDescent="0.25">
      <c r="E151" s="20"/>
      <c r="F151" s="1"/>
      <c r="G151" s="10"/>
      <c r="H151" s="10"/>
      <c r="AO151" s="5" t="s">
        <v>483</v>
      </c>
    </row>
    <row r="152" spans="5:41" x14ac:dyDescent="0.25">
      <c r="E152" s="20"/>
      <c r="F152" s="1"/>
      <c r="G152" s="10"/>
      <c r="H152" s="10"/>
      <c r="AO152" s="5" t="s">
        <v>274</v>
      </c>
    </row>
    <row r="153" spans="5:41" x14ac:dyDescent="0.25">
      <c r="E153" s="20"/>
      <c r="F153" s="1"/>
      <c r="G153" s="10"/>
      <c r="H153" s="10"/>
      <c r="AO153" s="5" t="s">
        <v>484</v>
      </c>
    </row>
    <row r="154" spans="5:41" x14ac:dyDescent="0.25">
      <c r="E154" s="20"/>
      <c r="F154" s="1"/>
      <c r="G154" s="10"/>
      <c r="H154" s="10"/>
      <c r="AO154" s="5" t="s">
        <v>485</v>
      </c>
    </row>
    <row r="155" spans="5:41" x14ac:dyDescent="0.25">
      <c r="E155" s="20"/>
      <c r="F155" s="1"/>
      <c r="G155" s="10"/>
      <c r="H155" s="10"/>
      <c r="AO155" s="5" t="s">
        <v>275</v>
      </c>
    </row>
    <row r="156" spans="5:41" x14ac:dyDescent="0.25">
      <c r="E156" s="20"/>
      <c r="F156" s="1"/>
      <c r="G156" s="10"/>
      <c r="H156" s="10"/>
      <c r="AO156" s="5" t="s">
        <v>276</v>
      </c>
    </row>
    <row r="157" spans="5:41" x14ac:dyDescent="0.25">
      <c r="E157" s="20"/>
      <c r="F157" s="1"/>
      <c r="G157" s="10"/>
      <c r="H157" s="10"/>
      <c r="AO157" s="5" t="s">
        <v>277</v>
      </c>
    </row>
    <row r="158" spans="5:41" x14ac:dyDescent="0.25">
      <c r="E158" s="20"/>
      <c r="F158" s="1"/>
      <c r="G158" s="10"/>
      <c r="H158" s="10"/>
      <c r="AO158" s="5" t="s">
        <v>279</v>
      </c>
    </row>
    <row r="159" spans="5:41" x14ac:dyDescent="0.25">
      <c r="E159" s="20"/>
      <c r="F159" s="1"/>
      <c r="G159" s="10"/>
      <c r="H159" s="10"/>
    </row>
    <row r="160" spans="5:41" x14ac:dyDescent="0.25">
      <c r="E160" s="20"/>
      <c r="F160" s="1"/>
      <c r="G160" s="10"/>
      <c r="H160" s="10"/>
      <c r="AO160" s="7" t="s">
        <v>472</v>
      </c>
    </row>
    <row r="161" spans="1:41" x14ac:dyDescent="0.25">
      <c r="E161" s="20"/>
      <c r="F161" s="1"/>
      <c r="G161" s="10"/>
      <c r="H161" s="10"/>
      <c r="AO161" s="5" t="s">
        <v>378</v>
      </c>
    </row>
    <row r="162" spans="1:41" x14ac:dyDescent="0.25">
      <c r="E162" s="20"/>
      <c r="F162" s="1"/>
      <c r="G162" s="10"/>
      <c r="H162" s="10"/>
      <c r="AO162" s="5" t="s">
        <v>477</v>
      </c>
    </row>
    <row r="163" spans="1:41" x14ac:dyDescent="0.25">
      <c r="E163" s="20"/>
      <c r="F163" s="1"/>
      <c r="G163" s="10"/>
      <c r="H163" s="10"/>
      <c r="AO163" s="5" t="s">
        <v>478</v>
      </c>
    </row>
    <row r="164" spans="1:41" x14ac:dyDescent="0.25">
      <c r="E164" s="20"/>
      <c r="F164" s="1"/>
      <c r="G164" s="10"/>
      <c r="H164" s="10"/>
      <c r="AO164" s="5" t="s">
        <v>479</v>
      </c>
    </row>
    <row r="165" spans="1:41" x14ac:dyDescent="0.25">
      <c r="E165" s="20"/>
      <c r="F165" s="1"/>
      <c r="G165" s="10"/>
      <c r="H165" s="10"/>
      <c r="AO165" s="5" t="s">
        <v>486</v>
      </c>
    </row>
    <row r="166" spans="1:41" x14ac:dyDescent="0.25">
      <c r="A166" s="19" t="s">
        <v>88</v>
      </c>
      <c r="B166" s="19"/>
      <c r="C166" s="3" t="s">
        <v>71</v>
      </c>
      <c r="D166" s="3"/>
      <c r="E166" s="20"/>
      <c r="F166" s="1"/>
      <c r="G166" s="10"/>
      <c r="H166" s="10"/>
      <c r="AO166" s="5" t="s">
        <v>480</v>
      </c>
    </row>
    <row r="167" spans="1:41" x14ac:dyDescent="0.25">
      <c r="A167" s="19" t="s">
        <v>88</v>
      </c>
      <c r="B167" s="19"/>
      <c r="C167" s="3" t="s">
        <v>77</v>
      </c>
      <c r="D167" s="3"/>
      <c r="E167" s="20"/>
      <c r="F167" s="1"/>
      <c r="G167" s="10"/>
      <c r="H167" s="10"/>
      <c r="AO167" s="5" t="s">
        <v>223</v>
      </c>
    </row>
    <row r="168" spans="1:41" x14ac:dyDescent="0.25">
      <c r="E168" s="20"/>
      <c r="F168" s="1"/>
      <c r="G168" s="10"/>
      <c r="H168" s="10"/>
      <c r="AO168" s="5" t="s">
        <v>261</v>
      </c>
    </row>
    <row r="169" spans="1:41" x14ac:dyDescent="0.25">
      <c r="E169" s="20"/>
      <c r="F169" s="1"/>
      <c r="G169" s="10"/>
      <c r="H169" s="10"/>
    </row>
    <row r="170" spans="1:41" x14ac:dyDescent="0.25">
      <c r="E170" s="20"/>
      <c r="F170" s="1"/>
      <c r="G170" s="10"/>
      <c r="H170" s="10"/>
    </row>
    <row r="171" spans="1:41" x14ac:dyDescent="0.25">
      <c r="E171" s="20"/>
      <c r="F171" s="1"/>
      <c r="G171" s="10"/>
      <c r="H171" s="10"/>
    </row>
    <row r="172" spans="1:41" x14ac:dyDescent="0.25">
      <c r="E172" s="20"/>
      <c r="F172" s="1"/>
      <c r="G172" s="10"/>
      <c r="H172" s="10"/>
    </row>
    <row r="173" spans="1:41" x14ac:dyDescent="0.25">
      <c r="E173" s="20"/>
      <c r="F173" s="1"/>
      <c r="G173" s="10"/>
      <c r="H173" s="10"/>
    </row>
    <row r="174" spans="1:41" x14ac:dyDescent="0.25">
      <c r="E174" s="23"/>
      <c r="F174" s="1"/>
      <c r="G174" s="10"/>
      <c r="H174" s="10"/>
    </row>
    <row r="175" spans="1:41" x14ac:dyDescent="0.25">
      <c r="A175" s="19" t="s">
        <v>90</v>
      </c>
      <c r="B175" s="19"/>
      <c r="C175" s="3" t="s">
        <v>72</v>
      </c>
      <c r="D175" s="3"/>
      <c r="E175" s="20"/>
      <c r="F175" s="1"/>
      <c r="G175" s="10"/>
      <c r="H175" s="10"/>
    </row>
    <row r="176" spans="1:41" x14ac:dyDescent="0.25">
      <c r="E176" s="20"/>
      <c r="F176" s="1"/>
      <c r="G176" s="10"/>
      <c r="H176" s="10"/>
    </row>
    <row r="177" spans="5:8" x14ac:dyDescent="0.25">
      <c r="E177" s="20"/>
      <c r="F177" s="1"/>
      <c r="G177" s="10"/>
      <c r="H177" s="10"/>
    </row>
    <row r="178" spans="5:8" x14ac:dyDescent="0.25">
      <c r="E178" s="20"/>
      <c r="F178" s="1"/>
      <c r="G178" s="10"/>
      <c r="H178" s="10"/>
    </row>
    <row r="179" spans="5:8" x14ac:dyDescent="0.25">
      <c r="E179" s="20"/>
      <c r="F179" s="1"/>
      <c r="G179" s="10"/>
      <c r="H179" s="10"/>
    </row>
    <row r="180" spans="5:8" x14ac:dyDescent="0.25">
      <c r="E180" s="20"/>
      <c r="F180" s="1"/>
      <c r="G180" s="10"/>
      <c r="H180" s="10"/>
    </row>
    <row r="181" spans="5:8" x14ac:dyDescent="0.25">
      <c r="E181" s="20"/>
      <c r="F181" s="1"/>
      <c r="G181" s="10"/>
      <c r="H181" s="10"/>
    </row>
    <row r="182" spans="5:8" x14ac:dyDescent="0.25">
      <c r="E182" s="20"/>
      <c r="F182" s="1"/>
      <c r="G182" s="10"/>
      <c r="H182" s="10"/>
    </row>
    <row r="183" spans="5:8" x14ac:dyDescent="0.25">
      <c r="E183" s="20"/>
      <c r="F183" s="1"/>
      <c r="G183" s="10"/>
      <c r="H183" s="10"/>
    </row>
    <row r="184" spans="5:8" x14ac:dyDescent="0.25">
      <c r="E184" s="20"/>
      <c r="F184" s="1"/>
      <c r="G184" s="10"/>
      <c r="H184" s="10"/>
    </row>
    <row r="185" spans="5:8" x14ac:dyDescent="0.25">
      <c r="E185" s="20"/>
      <c r="F185" s="1"/>
      <c r="G185" s="10"/>
      <c r="H185" s="10"/>
    </row>
    <row r="186" spans="5:8" x14ac:dyDescent="0.25">
      <c r="E186" s="20"/>
      <c r="F186" s="2"/>
      <c r="G186" s="10"/>
      <c r="H186" s="10"/>
    </row>
    <row r="187" spans="5:8" x14ac:dyDescent="0.25">
      <c r="E187" s="20"/>
      <c r="F187" s="2"/>
      <c r="G187" s="10"/>
      <c r="H187" s="10"/>
    </row>
    <row r="188" spans="5:8" x14ac:dyDescent="0.25">
      <c r="E188" s="20"/>
      <c r="F188" s="2"/>
      <c r="G188" s="10"/>
      <c r="H188" s="10"/>
    </row>
    <row r="189" spans="5:8" x14ac:dyDescent="0.25">
      <c r="E189" s="20"/>
      <c r="F189" s="2"/>
      <c r="G189" s="10"/>
      <c r="H189" s="10"/>
    </row>
    <row r="190" spans="5:8" x14ac:dyDescent="0.25">
      <c r="E190" s="20"/>
      <c r="F190" s="2"/>
      <c r="G190" s="10"/>
      <c r="H190" s="10"/>
    </row>
    <row r="191" spans="5:8" x14ac:dyDescent="0.25">
      <c r="E191" s="20"/>
      <c r="F191" s="2"/>
      <c r="G191" s="10"/>
      <c r="H191" s="10"/>
    </row>
    <row r="192" spans="5:8" x14ac:dyDescent="0.25">
      <c r="E192" s="20"/>
      <c r="F192" s="2"/>
      <c r="G192" s="10"/>
      <c r="H192" s="10"/>
    </row>
    <row r="193" spans="5:8" x14ac:dyDescent="0.25">
      <c r="E193" s="20"/>
      <c r="F193" s="2"/>
      <c r="G193" s="10"/>
      <c r="H193" s="10"/>
    </row>
    <row r="194" spans="5:8" x14ac:dyDescent="0.25">
      <c r="E194" s="20"/>
      <c r="F194" s="2"/>
      <c r="G194" s="10"/>
      <c r="H194" s="10"/>
    </row>
    <row r="195" spans="5:8" x14ac:dyDescent="0.25">
      <c r="E195" s="20"/>
      <c r="F195" s="2"/>
      <c r="G195" s="10"/>
      <c r="H195" s="10"/>
    </row>
    <row r="196" spans="5:8" x14ac:dyDescent="0.25">
      <c r="E196" s="20"/>
      <c r="F196" s="2"/>
      <c r="G196" s="10"/>
      <c r="H196" s="10"/>
    </row>
    <row r="197" spans="5:8" x14ac:dyDescent="0.25">
      <c r="E197" s="20"/>
      <c r="F197" s="2"/>
      <c r="G197" s="10"/>
      <c r="H197" s="10"/>
    </row>
    <row r="198" spans="5:8" x14ac:dyDescent="0.25">
      <c r="E198" s="20"/>
      <c r="F198" s="2"/>
      <c r="G198" s="10"/>
      <c r="H198" s="10"/>
    </row>
    <row r="199" spans="5:8" x14ac:dyDescent="0.25">
      <c r="E199" s="20"/>
      <c r="F199" s="2"/>
      <c r="G199" s="10"/>
      <c r="H199" s="10"/>
    </row>
    <row r="200" spans="5:8" x14ac:dyDescent="0.25">
      <c r="E200" s="20"/>
      <c r="F200" s="2"/>
      <c r="G200" s="10"/>
      <c r="H200" s="10"/>
    </row>
  </sheetData>
  <sheetProtection selectLockedCells="1" selectUnlockedCells="1"/>
  <conditionalFormatting sqref="F101:H185 C175:D175 C166:D167 C128:D131">
    <cfRule type="duplicateValues" dxfId="6" priority="14"/>
    <cfRule type="duplicateValues" dxfId="5" priority="15"/>
    <cfRule type="duplicateValues" dxfId="4" priority="16"/>
  </conditionalFormatting>
  <conditionalFormatting sqref="F193:H200">
    <cfRule type="duplicateValues" dxfId="3" priority="49"/>
    <cfRule type="duplicateValues" dxfId="2" priority="50"/>
    <cfRule type="duplicateValues" dxfId="1" priority="51"/>
  </conditionalFormatting>
  <conditionalFormatting sqref="F193:H200">
    <cfRule type="duplicateValues" dxfId="0" priority="58"/>
  </conditionalFormatting>
  <pageMargins left="0.7" right="0.7" top="0.75" bottom="0.75" header="0.3" footer="0.3"/>
  <pageSetup orientation="portrait" r:id="rId1"/>
  <ignoredErrors>
    <ignoredError sqref="AT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93</vt:i4>
      </vt:variant>
    </vt:vector>
  </HeadingPairs>
  <TitlesOfParts>
    <vt:vector size="99" baseType="lpstr">
      <vt:lpstr>RESUMEN</vt:lpstr>
      <vt:lpstr>ACTIVIDADES GASTO CORRIENTE</vt:lpstr>
      <vt:lpstr>RESUMEN RESULTADOS </vt:lpstr>
      <vt:lpstr>SUELDOS Y HONORARIOS</vt:lpstr>
      <vt:lpstr>BENEFICIARIOS ANUALES</vt:lpstr>
      <vt:lpstr>LISTAS</vt:lpstr>
      <vt:lpstr>Actividades</vt:lpstr>
      <vt:lpstr>ACTIVIDADES_RECREATIVAS</vt:lpstr>
      <vt:lpstr>AJEDREZ</vt:lpstr>
      <vt:lpstr>ALCANCE</vt:lpstr>
      <vt:lpstr>ANDINISMO_Y_ESCALADA</vt:lpstr>
      <vt:lpstr>AREA</vt:lpstr>
      <vt:lpstr>'ACTIVIDADES GASTO CORRIENTE'!Área_de_impresión</vt:lpstr>
      <vt:lpstr>'BENEFICIARIOS ANUALES'!Área_de_impresión</vt:lpstr>
      <vt:lpstr>RESUMEN!Área_de_impresión</vt:lpstr>
      <vt:lpstr>'RESUMEN RESULTADOS '!Área_de_impresión</vt:lpstr>
      <vt:lpstr>'SUELDOS Y HONORARIOS'!Área_de_impresión</vt:lpstr>
      <vt:lpstr>ATLETISMO</vt:lpstr>
      <vt:lpstr>AUTOGESTIÓN</vt:lpstr>
      <vt:lpstr>AUTOMOVILISMO</vt:lpstr>
      <vt:lpstr>BADMINTON</vt:lpstr>
      <vt:lpstr>BAILE_DEPORTIVO</vt:lpstr>
      <vt:lpstr>BALONCESTO</vt:lpstr>
      <vt:lpstr>BALONMANO</vt:lpstr>
      <vt:lpstr>BEISBOL</vt:lpstr>
      <vt:lpstr>BILLAR</vt:lpstr>
      <vt:lpstr>BOLOS</vt:lpstr>
      <vt:lpstr>BOXEO</vt:lpstr>
      <vt:lpstr>BRIDGE</vt:lpstr>
      <vt:lpstr>BUCEO_Y_ACTIVIDADES_SUBACUATICAS</vt:lpstr>
      <vt:lpstr>Campeonato</vt:lpstr>
      <vt:lpstr>CAMPEONATO_SELECTIVO</vt:lpstr>
      <vt:lpstr>CANOTAJE</vt:lpstr>
      <vt:lpstr>CATEGORÍA</vt:lpstr>
      <vt:lpstr>CICLISMO</vt:lpstr>
      <vt:lpstr>COE</vt:lpstr>
      <vt:lpstr>CONCENTRADO_CAMPAMENTO_BASE_DE_ENTRENAMIENTO</vt:lpstr>
      <vt:lpstr>CORRIENTE_POA</vt:lpstr>
      <vt:lpstr>CPE</vt:lpstr>
      <vt:lpstr>DEPORTE</vt:lpstr>
      <vt:lpstr>DEPORTES_AEREOS</vt:lpstr>
      <vt:lpstr>ECUESTRE</vt:lpstr>
      <vt:lpstr>EDADES</vt:lpstr>
      <vt:lpstr>ESGRIMA</vt:lpstr>
      <vt:lpstr>ESQUI_NAUTICO</vt:lpstr>
      <vt:lpstr>EVALUACIÓN</vt:lpstr>
      <vt:lpstr>FEDEDI</vt:lpstr>
      <vt:lpstr>FEDEDIV</vt:lpstr>
      <vt:lpstr>FEDEME</vt:lpstr>
      <vt:lpstr>FEDEPDAL</vt:lpstr>
      <vt:lpstr>FEDEPDIF</vt:lpstr>
      <vt:lpstr>FEDEPOE</vt:lpstr>
      <vt:lpstr>FISICOCULTURISMO_Y_POTENCIA</vt:lpstr>
      <vt:lpstr>FUTBOL</vt:lpstr>
      <vt:lpstr>GASTOS_DEPORTIVOS_GENERALES</vt:lpstr>
      <vt:lpstr>GASTOS_EN_CAPACITACIÓN_DEPORTIVA_O_RECREATIVA</vt:lpstr>
      <vt:lpstr>GÉNERO</vt:lpstr>
      <vt:lpstr>GIMNASIA</vt:lpstr>
      <vt:lpstr>GOLF</vt:lpstr>
      <vt:lpstr>HOCKEY_CESPED</vt:lpstr>
      <vt:lpstr>IMPLEMENTACIÓN_DEPORTIVA</vt:lpstr>
      <vt:lpstr>INICIALES</vt:lpstr>
      <vt:lpstr>INVERSIÓN</vt:lpstr>
      <vt:lpstr>INVERSIÓN1</vt:lpstr>
      <vt:lpstr>JUDO</vt:lpstr>
      <vt:lpstr>JUEGOS</vt:lpstr>
      <vt:lpstr>KARATE</vt:lpstr>
      <vt:lpstr>LEVANTAMIENTO_DE_PESAS</vt:lpstr>
      <vt:lpstr>LUCHA</vt:lpstr>
      <vt:lpstr>MOTOCICLISMO</vt:lpstr>
      <vt:lpstr>NATACION</vt:lpstr>
      <vt:lpstr>OPERACIÓN_Y_MANTENIMIENTO_ADMINISTRATIVO_DE_LAS_ORGANIZACIONES_DEPORTIVAS</vt:lpstr>
      <vt:lpstr>OPERACIÓN_Y_MANTENIMIENTO_DE_ESCENARIOS_DEPORTIVOS</vt:lpstr>
      <vt:lpstr>OTROS</vt:lpstr>
      <vt:lpstr>PATINAJE</vt:lpstr>
      <vt:lpstr>PELOTA_NACIONAL</vt:lpstr>
      <vt:lpstr>PENTATLON_MODERNO</vt:lpstr>
      <vt:lpstr>RAQUETBALL</vt:lpstr>
      <vt:lpstr>REMO</vt:lpstr>
      <vt:lpstr>RUGBY</vt:lpstr>
      <vt:lpstr>SELECCION</vt:lpstr>
      <vt:lpstr>Selectivo</vt:lpstr>
      <vt:lpstr>SOFTBOL</vt:lpstr>
      <vt:lpstr>SQUASH</vt:lpstr>
      <vt:lpstr>SURF</vt:lpstr>
      <vt:lpstr>TAEKWONDO</vt:lpstr>
      <vt:lpstr>TENIS</vt:lpstr>
      <vt:lpstr>TENIS_DE_MESA</vt:lpstr>
      <vt:lpstr>TIPO</vt:lpstr>
      <vt:lpstr>TIRO_CON_ARCO</vt:lpstr>
      <vt:lpstr>TIRO_OLÍMPICO</vt:lpstr>
      <vt:lpstr>'ACTIVIDADES GASTO CORRIENTE'!Títulos_a_imprimir</vt:lpstr>
      <vt:lpstr>'BENEFICIARIOS ANUALES'!Títulos_a_imprimir</vt:lpstr>
      <vt:lpstr>'RESUMEN RESULTADOS '!Títulos_a_imprimir</vt:lpstr>
      <vt:lpstr>'SUELDOS Y HONORARIOS'!Títulos_a_imprimir</vt:lpstr>
      <vt:lpstr>TRIATLON</vt:lpstr>
      <vt:lpstr>VELA</vt:lpstr>
      <vt:lpstr>VOLEIBOL</vt:lpstr>
      <vt:lpstr>WUSHU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dc:creator>
  <cp:lastModifiedBy>Marcelo Recalde</cp:lastModifiedBy>
  <cp:lastPrinted>2020-03-19T16:52:40Z</cp:lastPrinted>
  <dcterms:created xsi:type="dcterms:W3CDTF">2016-09-01T03:21:41Z</dcterms:created>
  <dcterms:modified xsi:type="dcterms:W3CDTF">2020-07-08T16:32:06Z</dcterms:modified>
</cp:coreProperties>
</file>