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22\LEONARDO JARAMILLO\POA_Modificaciones_Formatos\"/>
    </mc:Choice>
  </mc:AlternateContent>
  <xr:revisionPtr revIDLastSave="0" documentId="8_{5B9C9832-28E1-4449-B8CC-8AD8CD25371E}" xr6:coauthVersionLast="47" xr6:coauthVersionMax="47" xr10:uidLastSave="{00000000-0000-0000-0000-000000000000}"/>
  <bookViews>
    <workbookView xWindow="-120" yWindow="-120" windowWidth="31755" windowHeight="22800" firstSheet="1" activeTab="5" xr2:uid="{00000000-000D-0000-FFFF-FFFF00000000}"/>
  </bookViews>
  <sheets>
    <sheet name="Matriz de Modificación POA" sheetId="1" r:id="rId1"/>
    <sheet name="Impacto en Indicadores POA" sheetId="5" r:id="rId2"/>
    <sheet name="Actividades" sheetId="4" state="hidden" r:id="rId3"/>
    <sheet name="Matriz de Modificación PAID" sheetId="15" r:id="rId4"/>
    <sheet name="Impacto en Indicadores PAID" sheetId="16" r:id="rId5"/>
    <sheet name="Impacto en Salarios" sheetId="17" r:id="rId6"/>
    <sheet name="Impacto en Honorarios" sheetId="7" r:id="rId7"/>
    <sheet name="Actividad Administrativa" sheetId="8" r:id="rId8"/>
    <sheet name="Suministros" sheetId="9" r:id="rId9"/>
    <sheet name="Mantenimiento" sheetId="10" r:id="rId10"/>
    <sheet name="Capacitación" sheetId="14" r:id="rId11"/>
    <sheet name="Evento Preparación Competencia" sheetId="11" r:id="rId12"/>
    <sheet name="Actividad Recreativa" sheetId="12" r:id="rId13"/>
    <sheet name="Implementación equipamiento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definedNames>
    <definedName name="A" localSheetId="4">'[1]BASE PARÁMETROS'!$C$6:$C$7</definedName>
    <definedName name="A" localSheetId="3">'[1]BASE PARÁMETROS'!$C$6:$C$7</definedName>
    <definedName name="A">'[2]BASE PARÁMETROS'!$C$6:$C$7</definedName>
    <definedName name="Actividades" localSheetId="4">[3]LISTAS!$H$2:$H$14</definedName>
    <definedName name="Actividades" localSheetId="3">[3]LISTAS!$H$2:$H$14</definedName>
    <definedName name="Actividades">[4]LISTAS!$H$2:$H$14</definedName>
    <definedName name="BENNUM" localSheetId="4">'[5]BASE PARÁMETROS'!#REF!</definedName>
    <definedName name="BENNUM" localSheetId="3">'[5]BASE PARÁMETROS'!#REF!</definedName>
    <definedName name="BENNUM">'[6]BASE PARÁMETROS'!#REF!</definedName>
    <definedName name="CAMPEONATOPROVINCIAL" localSheetId="4">'[5]Lista variable'!$FP$6:$FP$7</definedName>
    <definedName name="CAMPEONATOPROVINCIAL" localSheetId="3">'[5]Lista variable'!$FP$6:$FP$7</definedName>
    <definedName name="CAMPEONATOPROVINCIAL">'[6]Lista variable'!$FP$6:$FP$7</definedName>
    <definedName name="CAPACITACIÓNDEPORTISTAS" localSheetId="4">'[5]Lista variable'!$HA$6:$HA$8</definedName>
    <definedName name="CAPACITACIÓNDEPORTISTAS" localSheetId="3">'[5]Lista variable'!$HA$6:$HA$8</definedName>
    <definedName name="CAPACITACIÓNDEPORTISTAS">'[6]Lista variable'!$HA$6:$HA$8</definedName>
    <definedName name="CAPACITACIONESNACIONALES" localSheetId="4">#REF!</definedName>
    <definedName name="CAPACITACIONESNACIONALES" localSheetId="3">#REF!</definedName>
    <definedName name="CAPACITACIONESNACIONALES">#REF!</definedName>
    <definedName name="CAPACITACIÓNTÉCNICOS" localSheetId="4">'[5]Lista variable'!$GR$6:$GR$9</definedName>
    <definedName name="CAPACITACIÓNTÉCNICOS" localSheetId="3">'[5]Lista variable'!$GR$6:$GR$9</definedName>
    <definedName name="CAPACITACIÓNTÉCNICOS">'[6]Lista variable'!$GR$6:$GR$9</definedName>
    <definedName name="CLASIFICACIÓN" localSheetId="4">'[5]BASE PARÁMETROS'!$AJ$5:$AJ$8</definedName>
    <definedName name="CLASIFICACIÓN" localSheetId="3">'[5]BASE PARÁMETROS'!$AJ$5:$AJ$8</definedName>
    <definedName name="CLASIFICACIÓN">'[6]BASE PARÁMETROS'!$AJ$5:$AJ$8</definedName>
    <definedName name="CLNOD" localSheetId="4">#REF!</definedName>
    <definedName name="CLNOD" localSheetId="3">#REF!</definedName>
    <definedName name="CLNOD">#REF!</definedName>
    <definedName name="CLUSOD" localSheetId="4">#REF!</definedName>
    <definedName name="CLUSOD" localSheetId="3">#REF!</definedName>
    <definedName name="CLUSOD">#REF!</definedName>
    <definedName name="ColorAzul" localSheetId="4">OR(ValorColor=ValorColorAzul,ValorColor=ValorColorTodos)</definedName>
    <definedName name="ColorAzul" localSheetId="3">OR(ValorColor=ValorColorAzul,ValorColor=ValorColorTodos)</definedName>
    <definedName name="ColorAzul">OR(ValorColor=ValorColorAzul,ValorColor=ValorColorTodos)</definedName>
    <definedName name="ColorNaranja" localSheetId="4">OR(ValorColor=ValorColorNaranja,ValorColor=ValorColorTodos)</definedName>
    <definedName name="ColorNaranja" localSheetId="3">OR(ValorColor=ValorColorNaranja,ValorColor=ValorColorTodos)</definedName>
    <definedName name="ColorNaranja">OR(ValorColor=ValorColorNaranja,ValorColor=ValorColorTodos)</definedName>
    <definedName name="ColorPúrpura" localSheetId="4">OR(ValorColor=ValorColorPúrpura,ValorColor=ValorColorTodos)</definedName>
    <definedName name="ColorPúrpura" localSheetId="3">OR(ValorColor=ValorColorPúrpura,ValorColor=ValorColorTodos)</definedName>
    <definedName name="ColorPúrpura">OR(ValorColor=ValorColorPúrpura,ValorColor=ValorColorTodos)</definedName>
    <definedName name="ColorRojo" localSheetId="4">OR(ValorColor=ValorColorRojo,ValorColor=ValorColorTodos)</definedName>
    <definedName name="ColorRojo" localSheetId="3">OR(ValorColor=ValorColorRojo,ValorColor=ValorColorTodos)</definedName>
    <definedName name="ColorRojo">OR(ValorColor=ValorColorRojo,ValorColor=ValorColorTodos)</definedName>
    <definedName name="ColorVerde" localSheetId="4">OR(ValorColor=ValorColorVerde,ValorColor=ValorColorTodos)</definedName>
    <definedName name="ColorVerde" localSheetId="3">OR(ValorColor=ValorColorVerde,ValorColor=ValorColorTodos)</definedName>
    <definedName name="ColorVerde">OR(ValorColor=ValorColorVerde,ValorColor=ValorColorTodos)</definedName>
    <definedName name="COSTO" localSheetId="4">#REF!</definedName>
    <definedName name="COSTO" localSheetId="3">#REF!</definedName>
    <definedName name="COSTO">#REF!</definedName>
    <definedName name="CRONOGRAMASELECTIVOS" localSheetId="4">'[5]Lista variable'!$FS$6:$FS$8</definedName>
    <definedName name="CRONOGRAMASELECTIVOS" localSheetId="3">'[5]Lista variable'!$FS$6:$FS$8</definedName>
    <definedName name="CRONOGRAMASELECTIVOS">'[6]Lista variable'!$FS$6:$FS$8</definedName>
    <definedName name="D" localSheetId="4">'[1]BASE PARÁMETROS'!$AL$6:$AL$7</definedName>
    <definedName name="D" localSheetId="3">'[1]BASE PARÁMETROS'!$AL$6:$AL$7</definedName>
    <definedName name="D">'[2]BASE PARÁMETROS'!$AL$6:$AL$7</definedName>
    <definedName name="DEPORTESPRIORIZADOS" localSheetId="4">'[5]Lista variable'!$CM$6:$CM$16</definedName>
    <definedName name="DEPORTESPRIORIZADOS" localSheetId="3">'[5]Lista variable'!$CM$6:$CM$16</definedName>
    <definedName name="DEPORTESPRIORIZADOS">'[6]Lista variable'!$CM$6:$CM$16</definedName>
    <definedName name="FACILIDADESCENARIOS" localSheetId="4">'[5]Lista variable'!$CR$6:$CR$7</definedName>
    <definedName name="FACILIDADESCENARIOS" localSheetId="3">'[5]Lista variable'!$CR$6:$CR$7</definedName>
    <definedName name="FACILIDADESCENARIOS">'[6]Lista variable'!$CR$6:$CR$7</definedName>
    <definedName name="GALÁPAGOSINTERIOR" localSheetId="4">#REF!</definedName>
    <definedName name="GALÁPAGOSINTERIOR" localSheetId="3">#REF!</definedName>
    <definedName name="GALÁPAGOSINTERIOR">#REF!</definedName>
    <definedName name="GALIN" localSheetId="4">'[5]BASE PARÁMETROS'!#REF!</definedName>
    <definedName name="GALIN" localSheetId="3">'[5]BASE PARÁMETROS'!#REF!</definedName>
    <definedName name="GALIN">'[6]BASE PARÁMETROS'!#REF!</definedName>
    <definedName name="ISLAINTERIOR" localSheetId="4">#REF!</definedName>
    <definedName name="ISLAINTERIOR" localSheetId="3">#REF!</definedName>
    <definedName name="ISLAINTERIOR">#REF!</definedName>
    <definedName name="ISOSUSSO" localSheetId="4">#REF!</definedName>
    <definedName name="ISOSUSSO" localSheetId="3">#REF!</definedName>
    <definedName name="ISOSUSSO">#REF!</definedName>
    <definedName name="LIQUIDACIÓNCONVENIOS" localSheetId="4">'[5]Lista variable'!$IG$6:$IG$8</definedName>
    <definedName name="LIQUIDACIÓNCONVENIOS" localSheetId="3">'[5]Lista variable'!$IG$6:$IG$8</definedName>
    <definedName name="LIQUIDACIÓNCONVENIOS">'[6]Lista variable'!$IG$6:$IG$8</definedName>
    <definedName name="LUGAR" localSheetId="4">#REF!</definedName>
    <definedName name="LUGAR" localSheetId="3">#REF!</definedName>
    <definedName name="LUGAR">#REF!</definedName>
    <definedName name="MATERIAL" localSheetId="4">'[5]BASE PARÁMETROS'!$AK$5:$AK$8</definedName>
    <definedName name="MATERIAL" localSheetId="3">'[5]BASE PARÁMETROS'!$AK$5:$AK$8</definedName>
    <definedName name="MATERIAL">'[6]BASE PARÁMETROS'!$AK$5:$AK$8</definedName>
    <definedName name="NBEN" localSheetId="4">#REF!</definedName>
    <definedName name="NBEN" localSheetId="3">#REF!</definedName>
    <definedName name="NBEN">#REF!</definedName>
    <definedName name="NCLUBESOD" localSheetId="4">#REF!</definedName>
    <definedName name="NCLUBESOD" localSheetId="3">#REF!</definedName>
    <definedName name="NCLUBESOD">#REF!</definedName>
    <definedName name="NISO" localSheetId="4">'[5]BASE PARÁMETROS'!#REF!</definedName>
    <definedName name="NISO" localSheetId="3">'[5]BASE PARÁMETROS'!#REF!</definedName>
    <definedName name="NISO">'[6]BASE PARÁMETROS'!#REF!</definedName>
    <definedName name="NIVELFORMACIÓNACADÉMICA" localSheetId="4">'[5]Lista variable'!$GX$6:$GX$9</definedName>
    <definedName name="NIVELFORMACIÓNACADÉMICA" localSheetId="3">'[5]Lista variable'!$GX$6:$GX$9</definedName>
    <definedName name="NIVELFORMACIÓNACADÉMICA">'[6]Lista variable'!$GX$6:$GX$9</definedName>
    <definedName name="NIVELSOCIOE" localSheetId="4">#REF!</definedName>
    <definedName name="NIVELSOCIOE" localSheetId="3">#REF!</definedName>
    <definedName name="NIVELSOCIOE">#REF!</definedName>
    <definedName name="NIVELSOCIOECONÓMICO" localSheetId="4">#REF!</definedName>
    <definedName name="NIVELSOCIOECONÓMICO" localSheetId="3">#REF!</definedName>
    <definedName name="NIVELSOCIOECONÓMICO">#REF!</definedName>
    <definedName name="NIVELSOCIOECONÓMICODESUSSOCIOS" localSheetId="4">#REF!</definedName>
    <definedName name="NIVELSOCIOECONÓMICODESUSSOCIOS" localSheetId="3">#REF!</definedName>
    <definedName name="NIVELSOCIOECONÓMICODESUSSOCIOS">#REF!</definedName>
    <definedName name="NIVELSOCIOECONÓMICOESTUDIANTIL">#REF!</definedName>
    <definedName name="NIVSOCECOSO">#REF!</definedName>
    <definedName name="NNSS" localSheetId="4">'[5]BASE PARÁMETROS'!$I$5:$I$6</definedName>
    <definedName name="NNSS" localSheetId="3">'[5]BASE PARÁMETROS'!$I$5:$I$6</definedName>
    <definedName name="NNSS">'[6]BASE PARÁMETROS'!$I$5:$I$6</definedName>
    <definedName name="NOSÍ" localSheetId="4">#REF!</definedName>
    <definedName name="NOSÍ" localSheetId="3">#REF!</definedName>
    <definedName name="NOSÍ">#REF!</definedName>
    <definedName name="NOSSS" localSheetId="4">#REF!</definedName>
    <definedName name="NOSSS" localSheetId="3">#REF!</definedName>
    <definedName name="NOSSS">#REF!</definedName>
    <definedName name="NOYES" localSheetId="4">#REF!</definedName>
    <definedName name="NOYES" localSheetId="3">#REF!</definedName>
    <definedName name="NOYES">#REF!</definedName>
    <definedName name="NOZZI">#REF!</definedName>
    <definedName name="NSEDSS">#REF!</definedName>
    <definedName name="NSOCIOECONÓMICO">#REF!</definedName>
    <definedName name="NUMCLUBESDEP">#REF!</definedName>
    <definedName name="NÚMEROBENEFICIARIOS">#REF!</definedName>
    <definedName name="NÚMEROCLUBES">#REF!</definedName>
    <definedName name="NÚMEROCLUBESON">#REF!</definedName>
    <definedName name="NÚMERODECLUBESUORGANISMOSDEPENDIENTES">#REF!</definedName>
    <definedName name="NÚMEROORGANISMOS" localSheetId="4">'[7]BASE PARÁMETROS'!$J$6:$J$13</definedName>
    <definedName name="NÚMEROORGANISMOS" localSheetId="3">'[7]BASE PARÁMETROS'!$J$6:$J$13</definedName>
    <definedName name="NÚMEROORGANISMOS">'[8]BASE PARÁMETROS'!$J$6:$J$13</definedName>
    <definedName name="NÚMEROPROVINCIAS" localSheetId="4">#REF!</definedName>
    <definedName name="NÚMEROPROVINCIAS" localSheetId="3">#REF!</definedName>
    <definedName name="NÚMEROPROVINCIAS">#REF!</definedName>
    <definedName name="OADAPTADO" localSheetId="4">#REF!</definedName>
    <definedName name="OADAPTADO" localSheetId="3">#REF!</definedName>
    <definedName name="OADAPTADO">#REF!</definedName>
    <definedName name="ODN" localSheetId="4">#REF!</definedName>
    <definedName name="ODN" localSheetId="3">#REF!</definedName>
    <definedName name="ODN">#REF!</definedName>
    <definedName name="OESTUDIANTILES">#REF!</definedName>
    <definedName name="ORGANISMOS">#REF!</definedName>
    <definedName name="ORGANISMOSADAPTADO">#REF!</definedName>
    <definedName name="ORGANISMOSESTUDIANTILES">#REF!</definedName>
    <definedName name="ORGANISMOSNACIONALES">#REF!</definedName>
    <definedName name="OUINO">#REF!</definedName>
    <definedName name="PAN" localSheetId="4">'[5]Lista variable'!#REF!</definedName>
    <definedName name="PAN" localSheetId="3">'[5]Lista variable'!#REF!</definedName>
    <definedName name="PAN">'[6]Lista variable'!$IW$6:$IW$7</definedName>
    <definedName name="PARTICIPACIÓNSÍNO" localSheetId="4">#REF!</definedName>
    <definedName name="PARTICIPACIÓNSÍNO" localSheetId="3">#REF!</definedName>
    <definedName name="PARTICIPACIÓNSÍNO">#REF!</definedName>
    <definedName name="PES" localSheetId="4">'[5]Lista variable'!$IT$6:$IT$7</definedName>
    <definedName name="PES" localSheetId="3">'[5]Lista variable'!$IT$6:$IT$7</definedName>
    <definedName name="PES">'[6]Lista variable'!$IT$6:$IT$7</definedName>
    <definedName name="PLANANUAL" localSheetId="4">'[9]Lista variable'!#REF!</definedName>
    <definedName name="PLANANUAL" localSheetId="3">'[9]Lista variable'!#REF!</definedName>
    <definedName name="PLANANUAL">'[10]Lista variable'!$IW$6:$IW$7</definedName>
    <definedName name="PLANESTRATÉGICO" localSheetId="4">'[9]Lista variable'!$IT$6:$IT$7</definedName>
    <definedName name="PLANESTRATÉGICO" localSheetId="3">'[9]Lista variable'!$IT$6:$IT$7</definedName>
    <definedName name="PLANESTRATÉGICO">'[10]Lista variable'!$IT$6:$IT$7</definedName>
    <definedName name="PRESENTACIÓNPOA" localSheetId="4">'[5]Lista variable'!$IA$6:$IA$7</definedName>
    <definedName name="PRESENTACIÓNPOA" localSheetId="3">'[5]Lista variable'!$IA$6:$IA$7</definedName>
    <definedName name="PRESENTACIÓNPOA">'[6]Lista variable'!$IA$6:$IA$7</definedName>
    <definedName name="PROVINCIAS" localSheetId="4">#REF!</definedName>
    <definedName name="PROVINCIAS" localSheetId="3">#REF!</definedName>
    <definedName name="PROVINCIAS">#REF!</definedName>
    <definedName name="PROYECCIÓNCLASIFICACIÓN" localSheetId="4">'[5]BASE PARÁMETROS'!#REF!</definedName>
    <definedName name="PROYECCIÓNCLASIFICACIÓN" localSheetId="3">'[5]BASE PARÁMETROS'!#REF!</definedName>
    <definedName name="PROYECCIÓNCLASIFICACIÓN">'[6]BASE PARÁMETROS'!#REF!</definedName>
    <definedName name="PROYECCIÓNCLASIFICAR" localSheetId="4">'[5]BASE PARÁMETROS'!#REF!</definedName>
    <definedName name="PROYECCIÓNCLASIFICAR" localSheetId="3">'[5]BASE PARÁMETROS'!#REF!</definedName>
    <definedName name="PROYECCIÓNCLASIFICAR">'[6]BASE PARÁMETROS'!#REF!</definedName>
    <definedName name="PROYECCIÓNIMAGEN" localSheetId="4">'[5]Lista variable'!$DG$6:$DG$8</definedName>
    <definedName name="PROYECCIÓNIMAGEN" localSheetId="3">'[5]Lista variable'!$DG$6:$DG$8</definedName>
    <definedName name="PROYECCIÓNIMAGEN">'[6]Lista variable'!$DG$6:$DG$8</definedName>
    <definedName name="QQ" localSheetId="4">'[1]BASE PARÁMETROS'!$C$6:$C$7</definedName>
    <definedName name="QQ" localSheetId="3">'[1]BASE PARÁMETROS'!$C$6:$C$7</definedName>
    <definedName name="QQ">'[2]BASE PARÁMETROS'!$C$6:$C$7</definedName>
    <definedName name="Rango5colores" localSheetId="4">#REF!</definedName>
    <definedName name="Rango5colores" localSheetId="3">#REF!</definedName>
    <definedName name="Rango5colores">#REF!</definedName>
    <definedName name="RangoColorCalendario" localSheetId="4">#REF!</definedName>
    <definedName name="RangoColorCalendario" localSheetId="3">#REF!</definedName>
    <definedName name="RangoColorCalendario">#REF!</definedName>
    <definedName name="RangoColorFestivos" localSheetId="4">#REF!</definedName>
    <definedName name="RangoColorFestivos" localSheetId="3">#REF!</definedName>
    <definedName name="RangoColorFestivos">#REF!</definedName>
    <definedName name="RangoControlCal">#REF!</definedName>
    <definedName name="RangoDía1">#REF!</definedName>
    <definedName name="RangoFestivos">#REF!</definedName>
    <definedName name="RangoTodosColores">#REF!</definedName>
    <definedName name="RangoX">#REF!</definedName>
    <definedName name="RangoY">#REF!</definedName>
    <definedName name="SEGUIMIENTOFILIALES" localSheetId="4">'[5]Lista variable'!$FM$6:$FM$8</definedName>
    <definedName name="SEGUIMIENTOFILIALES" localSheetId="3">'[5]Lista variable'!$FM$6:$FM$8</definedName>
    <definedName name="SEGUIMIENTOFILIALES">'[6]Lista variable'!$FM$6:$FM$8</definedName>
    <definedName name="SELECTIVOS" localSheetId="4">'[5]Lista variable'!$FV$6:$FV$9</definedName>
    <definedName name="SELECTIVOS" localSheetId="3">'[5]Lista variable'!$FV$6:$FV$9</definedName>
    <definedName name="SELECTIVOS">'[6]Lista variable'!$FV$6:$FV$9</definedName>
    <definedName name="SILNO" localSheetId="4">'[5]BASE PARÁMETROS'!#REF!</definedName>
    <definedName name="SILNO" localSheetId="3">'[5]BASE PARÁMETROS'!#REF!</definedName>
    <definedName name="SILNO">'[6]BASE PARÁMETROS'!#REF!</definedName>
    <definedName name="SILNOL" localSheetId="4">#REF!</definedName>
    <definedName name="SILNOL" localSheetId="3">#REF!</definedName>
    <definedName name="SILNOL">#REF!</definedName>
    <definedName name="SINO" localSheetId="4">#REF!</definedName>
    <definedName name="SINO" localSheetId="3">#REF!</definedName>
    <definedName name="SINO">#REF!</definedName>
    <definedName name="SÍNO" localSheetId="4">#REF!</definedName>
    <definedName name="SÍNO" localSheetId="3">#REF!</definedName>
    <definedName name="SÍNO">#REF!</definedName>
    <definedName name="SISTEMAEDUCACIÓNINTEGRAL" localSheetId="4">'[5]Lista variable'!$FE$6:$FE$7</definedName>
    <definedName name="SISTEMAEDUCACIÓNINTEGRAL" localSheetId="3">'[5]Lista variable'!$FE$6:$FE$7</definedName>
    <definedName name="SISTEMAEDUCACIÓNINTEGRAL">'[6]Lista variable'!$FE$6:$FE$7</definedName>
    <definedName name="SOMATOTIPOECUATORIANO" localSheetId="4">#REF!</definedName>
    <definedName name="SOMATOTIPOECUATORIANO" localSheetId="3">#REF!</definedName>
    <definedName name="SOMATOTIPOECUATORIANO">#REF!</definedName>
    <definedName name="TIPO" localSheetId="4">'[5]BASE PARÁMETROS'!$F$5</definedName>
    <definedName name="TIPO" localSheetId="3">'[5]BASE PARÁMETROS'!$F$5</definedName>
    <definedName name="TIPO">'[6]BASE PARÁMETROS'!$F$5</definedName>
    <definedName name="TIPODEDEPORTE" localSheetId="4">#REF!</definedName>
    <definedName name="TIPODEDEPORTE" localSheetId="3">#REF!</definedName>
    <definedName name="TIPODEDEPORTE">#REF!</definedName>
    <definedName name="TIPODEORGANISMO" localSheetId="4">#REF!</definedName>
    <definedName name="TIPODEORGANISMO" localSheetId="3">#REF!</definedName>
    <definedName name="TIPODEORGANISMO">#REF!</definedName>
    <definedName name="TIPORGA" localSheetId="4">#REF!</definedName>
    <definedName name="TIPORGA" localSheetId="3">#REF!</definedName>
    <definedName name="TIPORGA">#REF!</definedName>
    <definedName name="TIPSORGS">#REF!</definedName>
    <definedName name="TO">#REF!</definedName>
    <definedName name="TODRG">#REF!</definedName>
    <definedName name="UBGEO">#REF!</definedName>
    <definedName name="UBICACIÓN" localSheetId="4">'[5]Lista variable'!$H$6:$H$29</definedName>
    <definedName name="UBICACIÓN" localSheetId="3">'[5]Lista variable'!$H$6:$H$29</definedName>
    <definedName name="UBICACIÓN">'[6]Lista variable'!$H$6:$H$29</definedName>
    <definedName name="UBICACIÓNGEOGRÁFICA" localSheetId="4">#REF!</definedName>
    <definedName name="UBICACIÓNGEOGRÁFICA" localSheetId="3">#REF!</definedName>
    <definedName name="UBICACIÓNGEOGRÁFICA">#REF!</definedName>
    <definedName name="UBICACIÓNINFRAESTRUCTURA" localSheetId="4">'[5]Lista variable'!$EH$6:$EH$8</definedName>
    <definedName name="UBICACIÓNINFRAESTRUCTURA" localSheetId="3">'[5]Lista variable'!$EH$6:$EH$8</definedName>
    <definedName name="UBICACIÓNINFRAESTRUCTURA">'[6]Lista variable'!$EH$6:$EH$8</definedName>
    <definedName name="UBICAG" localSheetId="4">#REF!</definedName>
    <definedName name="UBICAG" localSheetId="3">#REF!</definedName>
    <definedName name="UBICAG">#REF!</definedName>
    <definedName name="UGEOG" localSheetId="4">#REF!</definedName>
    <definedName name="UGEOG" localSheetId="3">#REF!</definedName>
    <definedName name="UGEOG">#REF!</definedName>
    <definedName name="USGE" localSheetId="4">'[5]Lista variable'!$HS$6:$HS$7</definedName>
    <definedName name="USGE" localSheetId="3">'[5]Lista variable'!$HS$6:$HS$7</definedName>
    <definedName name="USGE">'[6]Lista variable'!$HS$6:$HS$7</definedName>
    <definedName name="ValorAlto" localSheetId="4">#REF!</definedName>
    <definedName name="ValorAlto" localSheetId="3">#REF!</definedName>
    <definedName name="ValorAlto">#REF!</definedName>
    <definedName name="ValorAncho" localSheetId="4">#REF!</definedName>
    <definedName name="ValorAncho" localSheetId="3">#REF!</definedName>
    <definedName name="ValorAncho">#REF!</definedName>
    <definedName name="ValorAño" localSheetId="4">#REF!</definedName>
    <definedName name="ValorAño" localSheetId="3">#REF!</definedName>
    <definedName name="ValorAño">#REF!</definedName>
    <definedName name="ValorCeldaActiva">#REF!</definedName>
    <definedName name="ValorCeldaX">#REF!</definedName>
    <definedName name="ValorCeldaY">#REF!</definedName>
    <definedName name="ValorColor">#REF!</definedName>
    <definedName name="ValorColorAzul">#REF!</definedName>
    <definedName name="ValorColorBlanco">#REF!</definedName>
    <definedName name="ValorColorCalendario">#REF!</definedName>
    <definedName name="ValorColorNaranja">#REF!</definedName>
    <definedName name="ValorColorPúrpura">#REF!</definedName>
    <definedName name="ValorColorRojo">#REF!</definedName>
    <definedName name="ValorColorTodos">#REF!</definedName>
    <definedName name="ValorColorVerde">#REF!</definedName>
    <definedName name="ValorConMes">#REF!</definedName>
    <definedName name="ValorEstado">#REF!</definedName>
    <definedName name="ValorFecha">#REF!</definedName>
    <definedName name="ValorHoy">#REF!</definedName>
    <definedName name="ValorMaxX">#REF!</definedName>
    <definedName name="ValorMaxY">#REF!</definedName>
    <definedName name="ValorMesesVecinos">#REF!</definedName>
    <definedName name="ValorMostrar">#REF!</definedName>
    <definedName name="ValorOcultarMostrar">#REF!</definedName>
    <definedName name="ValorOrienta">#REF!</definedName>
    <definedName name="ValorPrimeroMes">#REF!</definedName>
    <definedName name="ValorRefresco">#REF!</definedName>
    <definedName name="ValorTipoSemana" comment="2 - Lunes Excel 2007                   21 - Lunes ISO 8601">#REF!</definedName>
    <definedName name="ValorX">#REF!</definedName>
    <definedName name="ValorY">#REF!</definedName>
    <definedName name="ValorZoom">#REF!</definedName>
    <definedName name="W" localSheetId="4">'[1]BASE PARÁMETROS'!$C$6:$C$7</definedName>
    <definedName name="W" localSheetId="3">'[1]BASE PARÁMETROS'!$C$6:$C$7</definedName>
    <definedName name="W">'[2]BASE PARÁMETROS'!$C$6:$C$7</definedName>
    <definedName name="YESNO" localSheetId="4">#REF!</definedName>
    <definedName name="YESNO" localSheetId="3">#REF!</definedName>
    <definedName name="YESN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41" i="17" l="1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Z40" i="17"/>
  <c r="Z39" i="17"/>
  <c r="Z38" i="17"/>
  <c r="Z37" i="17"/>
  <c r="Z36" i="17"/>
  <c r="Z35" i="17"/>
  <c r="Z34" i="17"/>
  <c r="Z33" i="17"/>
  <c r="Z32" i="17"/>
  <c r="Y25" i="17"/>
  <c r="X25" i="17"/>
  <c r="W25" i="17"/>
  <c r="V25" i="17"/>
  <c r="U25" i="17"/>
  <c r="T25" i="17"/>
  <c r="S25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Z24" i="17"/>
  <c r="Z23" i="17"/>
  <c r="Z22" i="17"/>
  <c r="Z21" i="17"/>
  <c r="Z20" i="17"/>
  <c r="Z19" i="17"/>
  <c r="Z18" i="17"/>
  <c r="Z17" i="17"/>
  <c r="Z16" i="17"/>
  <c r="O13" i="16"/>
  <c r="O14" i="16"/>
  <c r="O15" i="16"/>
  <c r="O16" i="16"/>
  <c r="O17" i="16"/>
  <c r="O18" i="16"/>
  <c r="O19" i="16"/>
  <c r="O24" i="16"/>
  <c r="O25" i="16"/>
  <c r="O26" i="16"/>
  <c r="O27" i="16"/>
  <c r="O28" i="16"/>
  <c r="O29" i="16"/>
  <c r="O30" i="16"/>
  <c r="H21" i="15"/>
  <c r="O21" i="15"/>
  <c r="AG12" i="14"/>
  <c r="AG11" i="14"/>
  <c r="AG10" i="14"/>
  <c r="AG9" i="14"/>
  <c r="AG8" i="14"/>
  <c r="AG7" i="14"/>
  <c r="AG12" i="13"/>
  <c r="AG11" i="13"/>
  <c r="AG10" i="13"/>
  <c r="AG9" i="13"/>
  <c r="AG8" i="13"/>
  <c r="AG7" i="13"/>
  <c r="AG12" i="12"/>
  <c r="AG11" i="12"/>
  <c r="AG10" i="12"/>
  <c r="AG9" i="12"/>
  <c r="AG8" i="12"/>
  <c r="AG7" i="12"/>
  <c r="AG12" i="11"/>
  <c r="AG11" i="11"/>
  <c r="AG10" i="11"/>
  <c r="AG9" i="11"/>
  <c r="AG8" i="11"/>
  <c r="AG7" i="11"/>
  <c r="Y7" i="10"/>
  <c r="Y12" i="10"/>
  <c r="Y11" i="10"/>
  <c r="Y10" i="10"/>
  <c r="Y9" i="10"/>
  <c r="Y8" i="10"/>
  <c r="Q12" i="9"/>
  <c r="Q11" i="9"/>
  <c r="Q10" i="9"/>
  <c r="Q9" i="9"/>
  <c r="Q8" i="9"/>
  <c r="Q7" i="9"/>
  <c r="Q7" i="8"/>
  <c r="Q8" i="8"/>
  <c r="Q9" i="8"/>
  <c r="Q10" i="8"/>
  <c r="Q11" i="8"/>
  <c r="Q12" i="8"/>
  <c r="S43" i="7"/>
  <c r="S42" i="7"/>
  <c r="S41" i="7"/>
  <c r="S40" i="7"/>
  <c r="S39" i="7"/>
  <c r="S38" i="7"/>
  <c r="P30" i="5"/>
  <c r="P29" i="5"/>
  <c r="P28" i="5"/>
  <c r="P27" i="5"/>
  <c r="P26" i="5"/>
  <c r="P25" i="5"/>
  <c r="P24" i="5"/>
  <c r="P19" i="5"/>
  <c r="P18" i="5"/>
  <c r="P17" i="5"/>
  <c r="P16" i="5"/>
  <c r="P15" i="5"/>
  <c r="P14" i="5"/>
  <c r="P13" i="5"/>
  <c r="F44" i="7"/>
  <c r="G44" i="7"/>
  <c r="S26" i="7"/>
  <c r="S27" i="7"/>
  <c r="F28" i="7"/>
  <c r="S25" i="7"/>
  <c r="Z25" i="17" l="1"/>
  <c r="Z41" i="17"/>
  <c r="R44" i="7"/>
  <c r="S37" i="7"/>
  <c r="G28" i="7"/>
  <c r="S24" i="7"/>
  <c r="S21" i="7"/>
  <c r="H28" i="7"/>
  <c r="A30" i="5"/>
  <c r="A29" i="5"/>
  <c r="A28" i="5"/>
  <c r="A27" i="5"/>
  <c r="A26" i="5"/>
  <c r="A25" i="5"/>
  <c r="A19" i="5"/>
  <c r="A18" i="5"/>
  <c r="A17" i="5"/>
  <c r="A16" i="5"/>
  <c r="A15" i="5"/>
  <c r="A14" i="5"/>
  <c r="P44" i="7" l="1"/>
  <c r="L44" i="7"/>
  <c r="H44" i="7"/>
  <c r="O44" i="7"/>
  <c r="K44" i="7"/>
  <c r="S44" i="7"/>
  <c r="N44" i="7"/>
  <c r="J44" i="7"/>
  <c r="Q44" i="7"/>
  <c r="M44" i="7"/>
  <c r="I44" i="7"/>
  <c r="I28" i="7"/>
  <c r="S23" i="7"/>
  <c r="M20" i="1"/>
  <c r="G20" i="1"/>
  <c r="D7" i="1" s="1"/>
  <c r="J28" i="7" l="1"/>
  <c r="K28" i="7" l="1"/>
  <c r="L28" i="7" l="1"/>
  <c r="M28" i="7" l="1"/>
  <c r="N28" i="7" l="1"/>
  <c r="O28" i="7" l="1"/>
  <c r="P28" i="7" l="1"/>
  <c r="Q28" i="7" l="1"/>
  <c r="R28" i="7" l="1"/>
  <c r="S22" i="7" l="1"/>
  <c r="S28" i="7" s="1"/>
</calcChain>
</file>

<file path=xl/sharedStrings.xml><?xml version="1.0" encoding="utf-8"?>
<sst xmlns="http://schemas.openxmlformats.org/spreadsheetml/2006/main" count="602" uniqueCount="154">
  <si>
    <t>Nombre del Organismo Deportivo:</t>
  </si>
  <si>
    <t>Modificación al POA</t>
  </si>
  <si>
    <t>Origen</t>
  </si>
  <si>
    <t>Destino</t>
  </si>
  <si>
    <t>Mes Programado</t>
  </si>
  <si>
    <t>Monto / Disminución</t>
  </si>
  <si>
    <t>Monto / Incremento</t>
  </si>
  <si>
    <t>TOTAL DISMINUCIÓN</t>
  </si>
  <si>
    <t>TOTAL INCREMENTO</t>
  </si>
  <si>
    <t>Elaborado por:</t>
  </si>
  <si>
    <t>__________________________________</t>
  </si>
  <si>
    <t xml:space="preserve">Nombre: </t>
  </si>
  <si>
    <t>Cargo:</t>
  </si>
  <si>
    <t xml:space="preserve">CI: </t>
  </si>
  <si>
    <t>Autorizado por:</t>
  </si>
  <si>
    <t>Código Ítem Presupuestario</t>
  </si>
  <si>
    <t>Nombre del ítem Presupuestario</t>
  </si>
  <si>
    <t>N°</t>
  </si>
  <si>
    <t>Nombre de la Actividad</t>
  </si>
  <si>
    <t>ACTIVIDADES</t>
  </si>
  <si>
    <t>1. Operación y Mantenimiento Administrativo de las Organizaciones Deportivas</t>
  </si>
  <si>
    <t>2. Operación y Mantenimiento de Escenarios Deportivos</t>
  </si>
  <si>
    <t>3. Gastos en Temas de Capacitación Deportivos</t>
  </si>
  <si>
    <t>4. Gastos Deportivos Generales</t>
  </si>
  <si>
    <t>5. Concentrado</t>
  </si>
  <si>
    <t>6. Campamentos</t>
  </si>
  <si>
    <t>7. Evaluación</t>
  </si>
  <si>
    <t>8. Base De Entrenamiento</t>
  </si>
  <si>
    <t>9. Selectivo</t>
  </si>
  <si>
    <t>10. Campeonato</t>
  </si>
  <si>
    <t>11. Juegos</t>
  </si>
  <si>
    <t>12. Actividades Recreativas</t>
  </si>
  <si>
    <t>13. Implementación Deportiva</t>
  </si>
  <si>
    <t>Código de la Actividad</t>
  </si>
  <si>
    <t>Actividad</t>
  </si>
  <si>
    <t>Indicador</t>
  </si>
  <si>
    <t>Meta Anual del indicador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</si>
  <si>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</si>
  <si>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</si>
  <si>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</si>
  <si>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</si>
  <si>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</si>
  <si>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</si>
  <si>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</si>
  <si>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</si>
  <si>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</si>
  <si>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</si>
  <si>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</si>
  <si>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</si>
  <si>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No. </t>
  </si>
  <si>
    <t>Cargo (3)</t>
  </si>
  <si>
    <t>Tiempo de trabajo (en meses)</t>
  </si>
  <si>
    <t>Salario mensual</t>
  </si>
  <si>
    <t>Aporte Patronal al IESS
Mensual</t>
  </si>
  <si>
    <t>Decimotercera remuneración</t>
  </si>
  <si>
    <t>Mensualización Decimotercera remuneración</t>
  </si>
  <si>
    <t>Decimocuarta remuneración</t>
  </si>
  <si>
    <t>Mensualización Decimocuarta remuneración</t>
  </si>
  <si>
    <t>Fondos de Reserva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</si>
  <si>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</si>
  <si>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</si>
  <si>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</si>
  <si>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</si>
  <si>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</si>
  <si>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</si>
  <si>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</si>
  <si>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</si>
  <si>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</si>
  <si>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</si>
  <si>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</si>
  <si>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</si>
  <si>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</si>
  <si>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GASTO DIRECTO</t>
  </si>
  <si>
    <t>INDIRECTO</t>
  </si>
  <si>
    <t>MANTENIMIENTO</t>
  </si>
  <si>
    <t>REGIMEN ESCOLAR</t>
  </si>
  <si>
    <t>Porcentaje Aporte Patronal al IESS</t>
  </si>
  <si>
    <t>BENEFICIOS SOCIALES</t>
  </si>
  <si>
    <t>Impacto Mensual</t>
  </si>
  <si>
    <t>ORIGEN</t>
  </si>
  <si>
    <t>DESTINO</t>
  </si>
  <si>
    <t>Cargo</t>
  </si>
  <si>
    <t>Honorario mensual (Incluido el IVA)</t>
  </si>
  <si>
    <t>Remuneración Anual</t>
  </si>
  <si>
    <t>ADMINISTRATIVO</t>
  </si>
  <si>
    <t>TÉCNICO</t>
  </si>
  <si>
    <t>OBSERVACIONES</t>
  </si>
  <si>
    <t>Observaciones</t>
  </si>
  <si>
    <t>Nro. De Beneficiarios</t>
  </si>
  <si>
    <t>Masculino</t>
  </si>
  <si>
    <t>Femenino</t>
  </si>
  <si>
    <t>Apellidos y Nombres</t>
  </si>
  <si>
    <t>No. Cédula de ciudadanía / pasaporte</t>
  </si>
  <si>
    <t>Tipo de cargo</t>
  </si>
  <si>
    <t>Sueldo / Salario mensual</t>
  </si>
  <si>
    <t xml:space="preserve"> SUELDOS Y SALARIOS</t>
  </si>
  <si>
    <t xml:space="preserve">     HONORARIOS PROFESIONALES</t>
  </si>
  <si>
    <t>MINISTERIO DEL DEPORTE</t>
  </si>
  <si>
    <t>MATRIZ DE MODIFICACIÓN DEL PLAN OPERATIVO ANUAL 2022 - ORGANISMOS DEPORTIVOS</t>
  </si>
  <si>
    <t>CÓDIGO ÍTEM</t>
  </si>
  <si>
    <t>ÍTEM</t>
  </si>
  <si>
    <t>Justificación de la adquisición del bien o servicio</t>
  </si>
  <si>
    <t>Cantidad del bien o servicio a adquirir</t>
  </si>
  <si>
    <t>Total Programación Financiera</t>
  </si>
  <si>
    <t>1.-GESTIÓN ADMINISTRATIVA Y FUNCIONAMIENTO DE ESCENARIOS DEPORTIVOS</t>
  </si>
  <si>
    <t>TIPO</t>
  </si>
  <si>
    <t>NOMBRE DEL ESCENARIO DEPORTIVO O RESIDENCIA PARA FOMENTO DEPORTIVO</t>
  </si>
  <si>
    <t>SUMINISTRO DE ENERGÍA ELÉCTRICA</t>
  </si>
  <si>
    <t xml:space="preserve">
CÓDIGO ÍTEM</t>
  </si>
  <si>
    <t>Nombre de la infraestructura o escenario deportivo</t>
  </si>
  <si>
    <t>Provincia</t>
  </si>
  <si>
    <t>Estado</t>
  </si>
  <si>
    <t>Tipo de recursos con los que se construyó</t>
  </si>
  <si>
    <t>Detallar el tipo de intervención que se ha planificado realizar</t>
  </si>
  <si>
    <t>Materiales o Servicios a requerir para el mantenimiento</t>
  </si>
  <si>
    <t>Tipo de Mantenimiento</t>
  </si>
  <si>
    <t>Fecha de últipo mantenimiento realizado</t>
  </si>
  <si>
    <t>2.-MANTENIMIENTO DE ESCENARIOS E INFRAESTRUCTURA DEPORTIVA</t>
  </si>
  <si>
    <t>1.-GESTIÓN ADMINISTRATIVA Y FUNCIONAMIENTO DE ESCENARIOS DEPORTIVOS / SUMINISTROS</t>
  </si>
  <si>
    <t>Dirección completa</t>
  </si>
  <si>
    <t>Tipo de intervención</t>
  </si>
  <si>
    <t>5.-EVENTOS DE PREPARACIÓN Y COMPETENCIA</t>
  </si>
  <si>
    <t>TIPO DE FINANCIAMIENTO</t>
  </si>
  <si>
    <t>NOMBRE DEL EVENTO</t>
  </si>
  <si>
    <t>DEPORTE</t>
  </si>
  <si>
    <t>PROVINCIA</t>
  </si>
  <si>
    <t>SEDE CIUDAD - PAIS</t>
  </si>
  <si>
    <t>ALCANCE</t>
  </si>
  <si>
    <t>FECHA INICIO</t>
  </si>
  <si>
    <t>FECHA FIN</t>
  </si>
  <si>
    <t>GÉNERO</t>
  </si>
  <si>
    <t>CATEGORÍA</t>
  </si>
  <si>
    <t>No.
ENTRENADORES OFICIALES</t>
  </si>
  <si>
    <t>No. ATLETAS</t>
  </si>
  <si>
    <t>MUJERES (BENEFICIARIOS)</t>
  </si>
  <si>
    <t>HOMBRES (BENEFICIARIOS)</t>
  </si>
  <si>
    <t>Detalle lo que el organismo va a adquirir</t>
  </si>
  <si>
    <t>6.-ACTIVIDADES RECREATIVAS</t>
  </si>
  <si>
    <t>7.-IMPLEMENTACIÓN Y EQUIPAMIENTO DEPORTIVO</t>
  </si>
  <si>
    <t>3.-CAPACITACIÓN DEPORTIVA O RECREATIVA</t>
  </si>
  <si>
    <t>Justificación de la modificación que referencia esta línea.</t>
  </si>
  <si>
    <t>DESCRIPCIÓN DE LA MODIFICACIÓN</t>
  </si>
  <si>
    <t>Actividad Recreativa</t>
  </si>
  <si>
    <t>Nombre de la Organización Deportiva:</t>
  </si>
  <si>
    <t>Monto Incremento</t>
  </si>
  <si>
    <t>Rubro</t>
  </si>
  <si>
    <t>Proyecto</t>
  </si>
  <si>
    <t>Monto disminución</t>
  </si>
  <si>
    <t>Monto:</t>
  </si>
  <si>
    <t>Nombre de Proyecto de Inversión:</t>
  </si>
  <si>
    <t>MATRIZ DE MODIFICACIÓN DEL PLAN ANUAL DE INVERSIÓN DEPORTIVA 2022 - ORGANISMOS DEPORTIVOS</t>
  </si>
  <si>
    <t>Nombre de la Organización deportiva:</t>
  </si>
  <si>
    <t>Nombre de la organización deportiva:</t>
  </si>
  <si>
    <t>Nombre de la Organzación Deportiva: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</si>
</sst>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€_-;\-* #,##0.00\ _€_-;_-* &quot;-&quot;??\ _€_-;_-@_-"/>
    <numFmt numFmtId="165" formatCode="_(&quot;$&quot;\ * #,##0.00_);_(&quot;$&quot;\ * \(#,##0.00\);_(&quot;$&quot;\ * &quot;-&quot;??_);_(@_)"/>
    <numFmt numFmtId="166" formatCode="[$$-2C0A]\ #,##0.00"/>
    <numFmt numFmtId="167" formatCode="_([$$-300A]\ * #,##0.00_);_([$$-300A]\ * \(#,##0.00\);_([$$-300A]\ * &quot;-&quot;??_);_(@_)"/>
    <numFmt numFmtId="168" formatCode="_([$$-409]* #,##0.00_);_([$$-409]* \(#,##0.00\);_([$$-409]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8"/>
      <color indexed="8"/>
      <name val="Calibri"/>
      <family val="2"/>
    </font>
    <font>
      <b/>
      <sz val="24"/>
      <color theme="4" tint="0.79998168889431442"/>
      <name val="Calibri"/>
      <family val="2"/>
    </font>
    <font>
      <sz val="11"/>
      <color rgb="FFFF0000"/>
      <name val="Calibri"/>
      <family val="2"/>
    </font>
    <font>
      <sz val="11"/>
      <color theme="0"/>
      <name val="Calibri"/>
      <family val="2"/>
    </font>
    <font>
      <b/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24"/>
      <name val="Calibri"/>
      <family val="2"/>
    </font>
    <font>
      <sz val="11"/>
      <name val="Calibri"/>
      <family val="2"/>
    </font>
    <font>
      <b/>
      <sz val="18"/>
      <name val="Calibri"/>
      <family val="2"/>
    </font>
    <font>
      <b/>
      <sz val="18"/>
      <color theme="4" tint="0.79998168889431442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</font>
    <font>
      <b/>
      <sz val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  <font>
      <b/>
      <sz val="10"/>
      <color theme="1"/>
      <name val="Source Sans Pro"/>
      <family val="2"/>
    </font>
  </fonts>
  <fills count="1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9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1" fillId="0" borderId="0"/>
  </cellStyleXfs>
  <cellXfs count="252">
    <xf numFmtId="0" fontId="0" fillId="0" borderId="0" xfId="0"/>
    <xf numFmtId="0" fontId="0" fillId="0" borderId="0" xfId="0"/>
    <xf numFmtId="0" fontId="8" fillId="4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0" fillId="0" borderId="10" xfId="0" applyBorder="1"/>
    <xf numFmtId="0" fontId="0" fillId="0" borderId="12" xfId="0" applyBorder="1"/>
    <xf numFmtId="0" fontId="0" fillId="0" borderId="16" xfId="0" applyBorder="1" applyAlignment="1">
      <alignment vertical="center" wrapText="1"/>
    </xf>
    <xf numFmtId="166" fontId="4" fillId="0" borderId="15" xfId="7" applyNumberFormat="1" applyFont="1" applyFill="1" applyBorder="1" applyAlignment="1" applyProtection="1">
      <alignment vertical="center" wrapText="1"/>
    </xf>
    <xf numFmtId="0" fontId="0" fillId="0" borderId="17" xfId="0" applyBorder="1" applyAlignment="1">
      <alignment vertical="center" wrapText="1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>
      <alignment horizontal="left" vertical="center" wrapText="1"/>
    </xf>
    <xf numFmtId="166" fontId="4" fillId="0" borderId="18" xfId="7" applyNumberFormat="1" applyFont="1" applyFill="1" applyBorder="1" applyAlignment="1" applyProtection="1">
      <alignment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4" fontId="2" fillId="2" borderId="21" xfId="6" applyNumberFormat="1" applyFont="1" applyFill="1" applyBorder="1" applyAlignment="1">
      <alignment horizontal="center" vertical="center" wrapText="1"/>
    </xf>
    <xf numFmtId="165" fontId="6" fillId="0" borderId="18" xfId="1" applyFont="1" applyFill="1" applyBorder="1" applyAlignment="1">
      <alignment vertical="center" wrapText="1"/>
    </xf>
    <xf numFmtId="165" fontId="6" fillId="0" borderId="15" xfId="1" applyFont="1" applyFill="1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vertical="center" wrapText="1"/>
    </xf>
    <xf numFmtId="165" fontId="6" fillId="0" borderId="28" xfId="1" applyFont="1" applyFill="1" applyBorder="1" applyAlignment="1">
      <alignment vertical="center" wrapText="1"/>
    </xf>
    <xf numFmtId="165" fontId="6" fillId="0" borderId="9" xfId="1" applyFont="1" applyFill="1" applyBorder="1" applyAlignment="1">
      <alignment vertical="center" wrapText="1"/>
    </xf>
    <xf numFmtId="166" fontId="4" fillId="0" borderId="28" xfId="7" applyNumberFormat="1" applyFont="1" applyFill="1" applyBorder="1" applyAlignment="1" applyProtection="1">
      <alignment vertical="center" wrapText="1"/>
    </xf>
    <xf numFmtId="167" fontId="7" fillId="3" borderId="27" xfId="6" applyNumberFormat="1" applyFont="1" applyFill="1" applyBorder="1" applyAlignment="1">
      <alignment vertical="center" wrapText="1"/>
    </xf>
    <xf numFmtId="165" fontId="7" fillId="5" borderId="27" xfId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 wrapText="1"/>
    </xf>
    <xf numFmtId="164" fontId="6" fillId="0" borderId="1" xfId="17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2" borderId="1" xfId="11" applyFont="1" applyFill="1" applyBorder="1" applyAlignment="1">
      <alignment horizontal="center" vertical="center" wrapText="1"/>
    </xf>
    <xf numFmtId="0" fontId="13" fillId="5" borderId="9" xfId="2" applyFont="1" applyFill="1" applyBorder="1" applyAlignment="1">
      <alignment horizontal="center" vertical="center" wrapText="1" shrinkToFit="1"/>
    </xf>
    <xf numFmtId="0" fontId="13" fillId="8" borderId="9" xfId="2" applyFont="1" applyFill="1" applyBorder="1" applyAlignment="1">
      <alignment horizontal="center" vertical="center" wrapText="1" shrinkToFit="1"/>
    </xf>
    <xf numFmtId="0" fontId="7" fillId="10" borderId="1" xfId="11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49" fontId="14" fillId="0" borderId="1" xfId="2" applyNumberFormat="1" applyFont="1" applyBorder="1" applyAlignment="1" applyProtection="1">
      <alignment horizontal="center" vertical="center" wrapText="1"/>
      <protection locked="0"/>
    </xf>
    <xf numFmtId="165" fontId="14" fillId="0" borderId="1" xfId="2" applyNumberFormat="1" applyFont="1" applyBorder="1" applyAlignment="1" applyProtection="1">
      <alignment horizontal="center" vertical="center" wrapText="1"/>
      <protection locked="0"/>
    </xf>
    <xf numFmtId="1" fontId="15" fillId="0" borderId="1" xfId="11" applyNumberFormat="1" applyFont="1" applyBorder="1" applyAlignment="1" applyProtection="1">
      <alignment horizontal="center"/>
      <protection locked="0"/>
    </xf>
    <xf numFmtId="165" fontId="15" fillId="0" borderId="1" xfId="11" applyNumberFormat="1" applyFont="1" applyBorder="1" applyAlignment="1" applyProtection="1">
      <alignment horizontal="center"/>
      <protection locked="0"/>
    </xf>
    <xf numFmtId="165" fontId="0" fillId="0" borderId="1" xfId="6" applyFont="1" applyBorder="1"/>
    <xf numFmtId="165" fontId="15" fillId="4" borderId="1" xfId="11" applyNumberFormat="1" applyFont="1" applyFill="1" applyBorder="1" applyAlignment="1" applyProtection="1">
      <alignment horizontal="center"/>
      <protection locked="0"/>
    </xf>
    <xf numFmtId="164" fontId="0" fillId="0" borderId="1" xfId="17" applyFont="1" applyBorder="1" applyProtection="1">
      <protection locked="0"/>
    </xf>
    <xf numFmtId="0" fontId="3" fillId="4" borderId="0" xfId="2" applyFill="1" applyProtection="1">
      <protection locked="0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3" fillId="4" borderId="0" xfId="2" applyFill="1" applyAlignment="1" applyProtection="1">
      <alignment vertical="center"/>
    </xf>
    <xf numFmtId="0" fontId="3" fillId="4" borderId="0" xfId="2" applyFill="1" applyProtection="1"/>
    <xf numFmtId="0" fontId="18" fillId="4" borderId="0" xfId="2" applyFont="1" applyFill="1" applyProtection="1"/>
    <xf numFmtId="0" fontId="19" fillId="4" borderId="0" xfId="2" applyFont="1" applyFill="1" applyBorder="1" applyProtection="1"/>
    <xf numFmtId="0" fontId="3" fillId="4" borderId="0" xfId="2" applyFill="1" applyBorder="1" applyProtection="1"/>
    <xf numFmtId="0" fontId="3" fillId="4" borderId="0" xfId="2" applyFill="1" applyBorder="1" applyAlignment="1" applyProtection="1">
      <alignment horizontal="center" vertical="center"/>
    </xf>
    <xf numFmtId="0" fontId="12" fillId="4" borderId="0" xfId="0" applyFont="1" applyFill="1"/>
    <xf numFmtId="0" fontId="5" fillId="11" borderId="31" xfId="11" applyFill="1" applyBorder="1" applyAlignment="1" applyProtection="1">
      <alignment vertical="center"/>
      <protection locked="0"/>
    </xf>
    <xf numFmtId="0" fontId="5" fillId="4" borderId="0" xfId="11" applyFill="1"/>
    <xf numFmtId="0" fontId="5" fillId="4" borderId="0" xfId="11" applyFill="1" applyAlignment="1">
      <alignment horizontal="center" vertical="center"/>
    </xf>
    <xf numFmtId="0" fontId="15" fillId="4" borderId="0" xfId="11" applyFont="1" applyFill="1"/>
    <xf numFmtId="10" fontId="15" fillId="13" borderId="9" xfId="11" applyNumberFormat="1" applyFont="1" applyFill="1" applyBorder="1" applyAlignment="1" applyProtection="1">
      <alignment horizontal="center" vertical="center"/>
      <protection locked="0"/>
    </xf>
    <xf numFmtId="165" fontId="0" fillId="0" borderId="0" xfId="6" applyFont="1" applyBorder="1"/>
    <xf numFmtId="1" fontId="15" fillId="0" borderId="1" xfId="11" applyNumberFormat="1" applyFont="1" applyFill="1" applyBorder="1" applyAlignment="1" applyProtection="1">
      <alignment horizontal="center"/>
      <protection locked="0"/>
    </xf>
    <xf numFmtId="165" fontId="15" fillId="0" borderId="1" xfId="11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23" fillId="4" borderId="0" xfId="2" applyFont="1" applyFill="1" applyProtection="1">
      <protection locked="0"/>
    </xf>
    <xf numFmtId="0" fontId="23" fillId="4" borderId="0" xfId="2" applyFont="1" applyFill="1" applyAlignment="1" applyProtection="1">
      <alignment vertical="center"/>
      <protection locked="0"/>
    </xf>
    <xf numFmtId="0" fontId="23" fillId="4" borderId="0" xfId="2" applyFont="1" applyFill="1" applyBorder="1" applyProtection="1">
      <protection locked="0"/>
    </xf>
    <xf numFmtId="0" fontId="15" fillId="4" borderId="0" xfId="0" applyFont="1" applyFill="1"/>
    <xf numFmtId="0" fontId="25" fillId="4" borderId="0" xfId="2" applyFont="1" applyFill="1" applyAlignment="1" applyProtection="1">
      <alignment vertical="center" wrapText="1"/>
    </xf>
    <xf numFmtId="0" fontId="3" fillId="4" borderId="0" xfId="2" applyFill="1" applyBorder="1" applyAlignment="1" applyProtection="1">
      <alignment vertical="center"/>
    </xf>
    <xf numFmtId="0" fontId="2" fillId="2" borderId="32" xfId="0" applyFont="1" applyFill="1" applyBorder="1" applyAlignment="1"/>
    <xf numFmtId="0" fontId="23" fillId="4" borderId="0" xfId="12" applyFont="1" applyFill="1" applyBorder="1"/>
    <xf numFmtId="0" fontId="3" fillId="4" borderId="0" xfId="2" applyFont="1" applyFill="1" applyBorder="1" applyProtection="1"/>
    <xf numFmtId="0" fontId="3" fillId="4" borderId="0" xfId="2" applyFont="1" applyFill="1" applyProtection="1"/>
    <xf numFmtId="0" fontId="27" fillId="4" borderId="0" xfId="0" applyFont="1" applyFill="1"/>
    <xf numFmtId="0" fontId="28" fillId="5" borderId="1" xfId="2" applyFont="1" applyFill="1" applyBorder="1" applyAlignment="1">
      <alignment horizontal="center" vertical="center" wrapText="1" shrinkToFit="1"/>
    </xf>
    <xf numFmtId="0" fontId="28" fillId="8" borderId="1" xfId="2" applyFont="1" applyFill="1" applyBorder="1" applyAlignment="1">
      <alignment horizontal="center" vertical="center" wrapText="1" shrinkToFit="1"/>
    </xf>
    <xf numFmtId="0" fontId="27" fillId="4" borderId="0" xfId="0" applyFont="1" applyFill="1" applyBorder="1"/>
    <xf numFmtId="0" fontId="27" fillId="0" borderId="0" xfId="0" applyFont="1"/>
    <xf numFmtId="0" fontId="3" fillId="0" borderId="1" xfId="2" applyFont="1" applyBorder="1" applyAlignment="1">
      <alignment horizontal="center" vertical="center" wrapText="1"/>
    </xf>
    <xf numFmtId="0" fontId="3" fillId="0" borderId="1" xfId="2" applyFont="1" applyBorder="1" applyAlignment="1" applyProtection="1">
      <alignment horizontal="center" vertical="center" wrapText="1"/>
      <protection locked="0"/>
    </xf>
    <xf numFmtId="165" fontId="14" fillId="0" borderId="1" xfId="2" applyNumberFormat="1" applyFont="1" applyBorder="1" applyAlignment="1" applyProtection="1">
      <alignment horizontal="center" wrapText="1"/>
      <protection locked="0"/>
    </xf>
    <xf numFmtId="165" fontId="23" fillId="0" borderId="1" xfId="1" applyFont="1" applyBorder="1" applyAlignment="1" applyProtection="1">
      <alignment horizontal="center" vertical="center"/>
      <protection locked="0"/>
    </xf>
    <xf numFmtId="164" fontId="23" fillId="0" borderId="1" xfId="17" applyFont="1" applyBorder="1" applyAlignment="1" applyProtection="1">
      <alignment horizontal="center"/>
      <protection locked="0"/>
    </xf>
    <xf numFmtId="165" fontId="23" fillId="10" borderId="1" xfId="1" applyFont="1" applyFill="1" applyBorder="1" applyAlignment="1">
      <alignment horizontal="center" vertical="center"/>
    </xf>
    <xf numFmtId="165" fontId="23" fillId="0" borderId="1" xfId="1" applyFont="1" applyBorder="1" applyAlignment="1" applyProtection="1">
      <alignment horizontal="center"/>
      <protection locked="0"/>
    </xf>
    <xf numFmtId="165" fontId="23" fillId="0" borderId="1" xfId="1" applyNumberFormat="1" applyFont="1" applyBorder="1" applyAlignment="1" applyProtection="1">
      <alignment horizontal="center"/>
      <protection locked="0"/>
    </xf>
    <xf numFmtId="0" fontId="27" fillId="4" borderId="0" xfId="0" applyFont="1" applyFill="1" applyAlignment="1">
      <alignment horizontal="center" vertical="center"/>
    </xf>
    <xf numFmtId="164" fontId="19" fillId="7" borderId="1" xfId="17" applyFont="1" applyFill="1" applyBorder="1" applyAlignment="1">
      <alignment horizontal="center" vertical="center"/>
    </xf>
    <xf numFmtId="165" fontId="23" fillId="10" borderId="1" xfId="1" applyNumberFormat="1" applyFont="1" applyFill="1" applyBorder="1" applyAlignment="1">
      <alignment horizontal="center" vertical="center"/>
    </xf>
    <xf numFmtId="0" fontId="27" fillId="4" borderId="0" xfId="0" applyFont="1" applyFill="1" applyAlignment="1">
      <alignment vertical="center"/>
    </xf>
    <xf numFmtId="0" fontId="27" fillId="0" borderId="0" xfId="0" applyFont="1" applyAlignment="1">
      <alignment vertical="center"/>
    </xf>
    <xf numFmtId="0" fontId="27" fillId="0" borderId="0" xfId="0" applyFont="1" applyBorder="1"/>
    <xf numFmtId="0" fontId="0" fillId="0" borderId="0" xfId="0" applyAlignment="1">
      <alignment vertical="center"/>
    </xf>
    <xf numFmtId="0" fontId="0" fillId="0" borderId="0" xfId="0" applyBorder="1"/>
    <xf numFmtId="4" fontId="30" fillId="8" borderId="1" xfId="1" applyNumberFormat="1" applyFont="1" applyFill="1" applyBorder="1" applyAlignment="1" applyProtection="1">
      <alignment horizontal="center" vertical="center" wrapText="1"/>
      <protection locked="0"/>
    </xf>
    <xf numFmtId="164" fontId="30" fillId="10" borderId="1" xfId="17" applyFont="1" applyFill="1" applyBorder="1" applyAlignment="1" applyProtection="1">
      <alignment horizontal="center" vertical="center" wrapText="1"/>
      <protection locked="0"/>
    </xf>
    <xf numFmtId="4" fontId="30" fillId="10" borderId="1" xfId="1" applyNumberFormat="1" applyFont="1" applyFill="1" applyBorder="1" applyAlignment="1" applyProtection="1">
      <alignment horizontal="center" vertical="center" wrapText="1"/>
      <protection locked="0"/>
    </xf>
    <xf numFmtId="4" fontId="30" fillId="6" borderId="1" xfId="1" applyNumberFormat="1" applyFont="1" applyFill="1" applyBorder="1" applyAlignment="1" applyProtection="1">
      <alignment horizontal="center" vertical="center" wrapText="1"/>
      <protection locked="0"/>
    </xf>
    <xf numFmtId="164" fontId="30" fillId="5" borderId="1" xfId="17" applyFont="1" applyFill="1" applyBorder="1" applyAlignment="1" applyProtection="1">
      <alignment horizontal="center" vertical="center" wrapText="1"/>
      <protection locked="0"/>
    </xf>
    <xf numFmtId="4" fontId="30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2" applyFont="1" applyFill="1" applyAlignment="1" applyProtection="1">
      <alignment horizontal="center" wrapText="1"/>
    </xf>
    <xf numFmtId="0" fontId="0" fillId="0" borderId="0" xfId="0" applyFill="1"/>
    <xf numFmtId="165" fontId="0" fillId="0" borderId="32" xfId="6" applyFont="1" applyBorder="1"/>
    <xf numFmtId="0" fontId="0" fillId="0" borderId="1" xfId="0" applyBorder="1"/>
    <xf numFmtId="0" fontId="27" fillId="4" borderId="1" xfId="0" applyFont="1" applyFill="1" applyBorder="1"/>
    <xf numFmtId="0" fontId="27" fillId="4" borderId="1" xfId="0" applyFont="1" applyFill="1" applyBorder="1" applyAlignment="1">
      <alignment horizontal="center" vertical="center"/>
    </xf>
    <xf numFmtId="0" fontId="0" fillId="0" borderId="11" xfId="0" applyBorder="1"/>
    <xf numFmtId="0" fontId="0" fillId="0" borderId="9" xfId="0" applyBorder="1" applyProtection="1">
      <protection locked="0"/>
    </xf>
    <xf numFmtId="164" fontId="0" fillId="0" borderId="9" xfId="17" applyFont="1" applyBorder="1" applyProtection="1">
      <protection locked="0"/>
    </xf>
    <xf numFmtId="165" fontId="0" fillId="0" borderId="9" xfId="6" applyFont="1" applyBorder="1"/>
    <xf numFmtId="0" fontId="2" fillId="9" borderId="1" xfId="0" applyFont="1" applyFill="1" applyBorder="1" applyAlignment="1"/>
    <xf numFmtId="164" fontId="11" fillId="7" borderId="1" xfId="17" applyFont="1" applyFill="1" applyBorder="1" applyAlignment="1"/>
    <xf numFmtId="164" fontId="12" fillId="7" borderId="1" xfId="17" applyFont="1" applyFill="1" applyBorder="1"/>
    <xf numFmtId="165" fontId="12" fillId="7" borderId="1" xfId="6" applyFont="1" applyFill="1" applyBorder="1"/>
    <xf numFmtId="165" fontId="14" fillId="0" borderId="9" xfId="2" applyNumberFormat="1" applyFont="1" applyBorder="1" applyAlignment="1" applyProtection="1">
      <alignment horizontal="center" vertical="center" wrapText="1"/>
      <protection locked="0"/>
    </xf>
    <xf numFmtId="165" fontId="0" fillId="0" borderId="3" xfId="6" applyFont="1" applyBorder="1"/>
    <xf numFmtId="0" fontId="0" fillId="4" borderId="1" xfId="0" applyFont="1" applyFill="1" applyBorder="1"/>
    <xf numFmtId="0" fontId="2" fillId="2" borderId="0" xfId="0" applyFont="1" applyFill="1" applyBorder="1" applyAlignment="1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0" fillId="0" borderId="7" xfId="0" applyNumberFormat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165" fontId="7" fillId="17" borderId="27" xfId="1" applyFont="1" applyFill="1" applyBorder="1" applyAlignment="1">
      <alignment vertical="center" wrapText="1"/>
    </xf>
    <xf numFmtId="166" fontId="4" fillId="0" borderId="28" xfId="7" applyNumberFormat="1" applyFont="1" applyBorder="1" applyAlignment="1">
      <alignment vertical="center" wrapText="1"/>
    </xf>
    <xf numFmtId="165" fontId="6" fillId="0" borderId="3" xfId="1" applyFont="1" applyFill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9" xfId="0" applyFont="1" applyBorder="1" applyAlignment="1">
      <alignment horizontal="center" vertical="center" wrapText="1"/>
    </xf>
    <xf numFmtId="166" fontId="4" fillId="0" borderId="15" xfId="7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165" fontId="6" fillId="0" borderId="32" xfId="1" applyFont="1" applyFill="1" applyBorder="1" applyAlignment="1">
      <alignment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66" fontId="4" fillId="0" borderId="18" xfId="7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165" fontId="6" fillId="0" borderId="7" xfId="1" applyFont="1" applyFill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4" fontId="2" fillId="2" borderId="34" xfId="6" applyNumberFormat="1" applyFont="1" applyFill="1" applyBorder="1" applyAlignment="1">
      <alignment horizontal="center" vertical="center" wrapText="1"/>
    </xf>
    <xf numFmtId="165" fontId="10" fillId="0" borderId="0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27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" fillId="6" borderId="24" xfId="0" applyFont="1" applyFill="1" applyBorder="1" applyAlignment="1">
      <alignment horizontal="center" vertical="center" wrapText="1"/>
    </xf>
    <xf numFmtId="0" fontId="2" fillId="6" borderId="25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2" fillId="5" borderId="3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65" fontId="10" fillId="0" borderId="1" xfId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vertical="center" wrapText="1"/>
    </xf>
    <xf numFmtId="4" fontId="30" fillId="8" borderId="32" xfId="1" applyNumberFormat="1" applyFont="1" applyFill="1" applyBorder="1" applyAlignment="1" applyProtection="1">
      <alignment horizontal="center" vertical="center" wrapText="1"/>
      <protection locked="0"/>
    </xf>
    <xf numFmtId="4" fontId="30" fillId="8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  <protection locked="0"/>
    </xf>
    <xf numFmtId="4" fontId="30" fillId="6" borderId="32" xfId="1" applyNumberFormat="1" applyFont="1" applyFill="1" applyBorder="1" applyAlignment="1" applyProtection="1">
      <alignment horizontal="center" vertical="center" wrapText="1"/>
      <protection locked="0"/>
    </xf>
    <xf numFmtId="4" fontId="30" fillId="6" borderId="11" xfId="1" applyNumberFormat="1" applyFont="1" applyFill="1" applyBorder="1" applyAlignment="1" applyProtection="1">
      <alignment horizontal="center" vertical="center" wrapText="1"/>
      <protection locked="0"/>
    </xf>
    <xf numFmtId="0" fontId="2" fillId="16" borderId="1" xfId="0" applyFont="1" applyFill="1" applyBorder="1" applyAlignment="1" applyProtection="1">
      <alignment horizontal="center" vertical="center"/>
      <protection locked="0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167" fontId="7" fillId="17" borderId="29" xfId="6" applyNumberFormat="1" applyFont="1" applyFill="1" applyBorder="1" applyAlignment="1">
      <alignment horizontal="center" vertical="center" wrapText="1"/>
    </xf>
    <xf numFmtId="167" fontId="7" fillId="17" borderId="24" xfId="6" applyNumberFormat="1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168" fontId="10" fillId="0" borderId="32" xfId="1" applyNumberFormat="1" applyFont="1" applyFill="1" applyBorder="1" applyAlignment="1">
      <alignment horizontal="center" vertical="center" wrapText="1"/>
    </xf>
    <xf numFmtId="168" fontId="10" fillId="0" borderId="11" xfId="1" applyNumberFormat="1" applyFont="1" applyFill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2" fillId="15" borderId="0" xfId="2" applyFont="1" applyFill="1" applyAlignment="1" applyProtection="1">
      <alignment horizontal="left" wrapText="1"/>
    </xf>
    <xf numFmtId="0" fontId="21" fillId="4" borderId="13" xfId="11" applyFont="1" applyFill="1" applyBorder="1" applyAlignment="1">
      <alignment horizontal="center" vertical="center" wrapText="1"/>
    </xf>
    <xf numFmtId="0" fontId="21" fillId="4" borderId="8" xfId="11" applyFont="1" applyFill="1" applyBorder="1" applyAlignment="1">
      <alignment horizontal="center" vertical="center" wrapText="1"/>
    </xf>
    <xf numFmtId="0" fontId="2" fillId="2" borderId="32" xfId="11" applyFont="1" applyFill="1" applyBorder="1" applyAlignment="1">
      <alignment horizontal="center"/>
    </xf>
    <xf numFmtId="0" fontId="2" fillId="2" borderId="10" xfId="11" applyFont="1" applyFill="1" applyBorder="1" applyAlignment="1">
      <alignment horizontal="center"/>
    </xf>
    <xf numFmtId="0" fontId="2" fillId="2" borderId="11" xfId="11" applyFont="1" applyFill="1" applyBorder="1" applyAlignment="1">
      <alignment horizontal="center"/>
    </xf>
    <xf numFmtId="0" fontId="7" fillId="0" borderId="1" xfId="11" applyFont="1" applyBorder="1" applyAlignment="1">
      <alignment horizontal="center" vertical="center" wrapText="1"/>
    </xf>
    <xf numFmtId="0" fontId="3" fillId="4" borderId="0" xfId="2" applyFill="1" applyAlignment="1" applyProtection="1">
      <alignment horizontal="center"/>
      <protection locked="0"/>
    </xf>
    <xf numFmtId="0" fontId="22" fillId="16" borderId="0" xfId="2" applyFont="1" applyFill="1" applyAlignment="1" applyProtection="1">
      <alignment horizontal="left" wrapText="1"/>
    </xf>
    <xf numFmtId="0" fontId="17" fillId="12" borderId="0" xfId="2" applyFont="1" applyFill="1" applyAlignment="1" applyProtection="1">
      <alignment horizontal="center" wrapText="1"/>
    </xf>
    <xf numFmtId="0" fontId="16" fillId="4" borderId="0" xfId="2" applyFont="1" applyFill="1" applyAlignment="1" applyProtection="1">
      <alignment horizontal="center" vertical="center" wrapText="1"/>
    </xf>
    <xf numFmtId="0" fontId="7" fillId="10" borderId="9" xfId="11" applyFont="1" applyFill="1" applyBorder="1" applyAlignment="1">
      <alignment horizontal="center" vertical="center" wrapText="1"/>
    </xf>
    <xf numFmtId="0" fontId="7" fillId="10" borderId="2" xfId="11" applyFont="1" applyFill="1" applyBorder="1" applyAlignment="1">
      <alignment horizontal="center" vertical="center" wrapText="1"/>
    </xf>
    <xf numFmtId="0" fontId="26" fillId="10" borderId="1" xfId="13" applyFont="1" applyFill="1" applyBorder="1" applyAlignment="1">
      <alignment horizontal="center" vertical="center" wrapText="1"/>
    </xf>
    <xf numFmtId="0" fontId="29" fillId="14" borderId="1" xfId="0" applyFont="1" applyFill="1" applyBorder="1" applyAlignment="1">
      <alignment horizontal="center" vertical="center"/>
    </xf>
    <xf numFmtId="0" fontId="26" fillId="14" borderId="1" xfId="13" applyFont="1" applyFill="1" applyBorder="1" applyAlignment="1">
      <alignment horizontal="center" vertical="center" wrapText="1"/>
    </xf>
    <xf numFmtId="0" fontId="26" fillId="14" borderId="9" xfId="13" applyFont="1" applyFill="1" applyBorder="1" applyAlignment="1">
      <alignment horizontal="center" vertical="center" wrapText="1"/>
    </xf>
    <xf numFmtId="0" fontId="26" fillId="14" borderId="2" xfId="13" applyFont="1" applyFill="1" applyBorder="1" applyAlignment="1">
      <alignment horizontal="center" vertical="center" wrapText="1"/>
    </xf>
    <xf numFmtId="0" fontId="26" fillId="5" borderId="32" xfId="2" applyFont="1" applyFill="1" applyBorder="1" applyAlignment="1" applyProtection="1">
      <alignment horizontal="center" vertical="center"/>
    </xf>
    <xf numFmtId="0" fontId="26" fillId="5" borderId="10" xfId="2" applyFont="1" applyFill="1" applyBorder="1" applyAlignment="1" applyProtection="1">
      <alignment horizontal="center" vertical="center"/>
    </xf>
    <xf numFmtId="0" fontId="26" fillId="5" borderId="11" xfId="2" applyFont="1" applyFill="1" applyBorder="1" applyAlignment="1" applyProtection="1">
      <alignment horizontal="center" vertical="center"/>
    </xf>
    <xf numFmtId="0" fontId="23" fillId="4" borderId="0" xfId="2" applyFont="1" applyFill="1" applyAlignment="1" applyProtection="1">
      <alignment horizontal="center"/>
      <protection locked="0"/>
    </xf>
    <xf numFmtId="0" fontId="24" fillId="4" borderId="0" xfId="2" applyFont="1" applyFill="1" applyAlignment="1" applyProtection="1">
      <alignment horizontal="center" vertical="center" wrapText="1"/>
    </xf>
    <xf numFmtId="0" fontId="24" fillId="4" borderId="0" xfId="2" applyFont="1" applyFill="1" applyAlignment="1" applyProtection="1">
      <alignment horizontal="center" vertical="center"/>
    </xf>
    <xf numFmtId="0" fontId="25" fillId="12" borderId="0" xfId="2" applyFont="1" applyFill="1" applyAlignment="1" applyProtection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0" fillId="4" borderId="0" xfId="11" applyFont="1" applyFill="1" applyAlignment="1">
      <alignment horizontal="right"/>
    </xf>
  </cellXfs>
  <cellStyles count="19">
    <cellStyle name="Comma" xfId="17" builtinId="3"/>
    <cellStyle name="Currency" xfId="1" builtinId="4"/>
    <cellStyle name="Excel Built-in Normal" xfId="2" xr:uid="{00000000-0005-0000-0000-000000000000}"/>
    <cellStyle name="Millares 2" xfId="16" xr:uid="{00000000-0005-0000-0000-000002000000}"/>
    <cellStyle name="Moneda 11" xfId="3" xr:uid="{00000000-0005-0000-0000-000004000000}"/>
    <cellStyle name="Moneda 12" xfId="4" xr:uid="{00000000-0005-0000-0000-000005000000}"/>
    <cellStyle name="Moneda 13" xfId="5" xr:uid="{00000000-0005-0000-0000-000006000000}"/>
    <cellStyle name="Moneda 2" xfId="6" xr:uid="{00000000-0005-0000-0000-000007000000}"/>
    <cellStyle name="Moneda 2 2" xfId="7" xr:uid="{00000000-0005-0000-0000-000008000000}"/>
    <cellStyle name="Normal" xfId="0" builtinId="0"/>
    <cellStyle name="Normal 10" xfId="8" xr:uid="{00000000-0005-0000-0000-00000A000000}"/>
    <cellStyle name="Normal 14" xfId="9" xr:uid="{00000000-0005-0000-0000-00000B000000}"/>
    <cellStyle name="Normal 15" xfId="10" xr:uid="{00000000-0005-0000-0000-00000C000000}"/>
    <cellStyle name="Normal 19" xfId="11" xr:uid="{00000000-0005-0000-0000-00000D000000}"/>
    <cellStyle name="Normal 2" xfId="12" xr:uid="{00000000-0005-0000-0000-00000E000000}"/>
    <cellStyle name="Normal 20" xfId="13" xr:uid="{00000000-0005-0000-0000-00000F000000}"/>
    <cellStyle name="Normal 3" xfId="14" xr:uid="{00000000-0005-0000-0000-000010000000}"/>
    <cellStyle name="Normal 4" xfId="18" xr:uid="{90C8317F-A5E8-43A6-ABF9-F796AE33F43B}"/>
    <cellStyle name="Normal 9" xfId="15" xr:uid="{00000000-0005-0000-0000-000011000000}"/>
  </cellStyles>
  <dxfs count="238"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11206</xdr:colOff>
      <xdr:row>0</xdr:row>
      <xdr:rowOff>11204</xdr:rowOff>
    </xdr:from>
    <xdr:to>
      <xdr:col>3</xdr:col>
      <xdr:colOff>896471</xdr:colOff>
      <xdr:row>3</xdr:row>
      <xdr:rowOff>190498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26036" r="5922" b="20312"/>
        <a:stretch/>
      </xdr:blipFill>
      <xdr:spPr bwMode="auto">
        <a:xfrm>
          <a:off x="201706" y="11204"/>
          <a:ext cx="2700618" cy="81802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1411942</xdr:colOff>
      <xdr:row>4</xdr:row>
      <xdr:rowOff>31936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26036" r="5922" b="20312"/>
        <a:stretch/>
      </xdr:blipFill>
      <xdr:spPr bwMode="auto">
        <a:xfrm>
          <a:off x="0" y="0"/>
          <a:ext cx="2700618" cy="82755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</xdr:colOff>
      <xdr:row>0</xdr:row>
      <xdr:rowOff>9525</xdr:rowOff>
    </xdr:from>
    <xdr:ext cx="2703238" cy="800647"/>
    <xdr:pic>
      <xdr:nvPicPr>
        <xdr:cNvPr id="2" name="2 Imagen">
          <a:extLst>
            <a:ext uri="{FF2B5EF4-FFF2-40B4-BE49-F238E27FC236}">
              <a16:creationId xmlns:a16="http://schemas.microsoft.com/office/drawing/2014/main" id="{23471300-F739-4536-969A-B039E6C9E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26036" r="5922" b="20313"/>
        <a:stretch>
          <a:fillRect/>
        </a:stretch>
      </xdr:blipFill>
      <xdr:spPr bwMode="auto">
        <a:xfrm>
          <a:off x="771525" y="9525"/>
          <a:ext cx="2703238" cy="8006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698376" cy="824193"/>
    <xdr:pic>
      <xdr:nvPicPr>
        <xdr:cNvPr id="2" name="3 Imagen">
          <a:extLst>
            <a:ext uri="{FF2B5EF4-FFF2-40B4-BE49-F238E27FC236}">
              <a16:creationId xmlns:a16="http://schemas.microsoft.com/office/drawing/2014/main" id="{E9074631-FC4F-41A0-AF40-D0596F9177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26036" r="5922" b="20313"/>
        <a:stretch>
          <a:fillRect/>
        </a:stretch>
      </xdr:blipFill>
      <xdr:spPr bwMode="auto">
        <a:xfrm>
          <a:off x="0" y="0"/>
          <a:ext cx="2698376" cy="8241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27216</xdr:rowOff>
    </xdr:from>
    <xdr:to>
      <xdr:col>4</xdr:col>
      <xdr:colOff>303039</xdr:colOff>
      <xdr:row>1</xdr:row>
      <xdr:rowOff>276225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B996CBA9-F72C-4C48-905A-7E49B90B0FB7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34068" r="5922" b="27557"/>
        <a:stretch/>
      </xdr:blipFill>
      <xdr:spPr bwMode="auto">
        <a:xfrm>
          <a:off x="40821" y="27216"/>
          <a:ext cx="2700618" cy="43950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1085850</xdr:colOff>
      <xdr:row>1</xdr:row>
      <xdr:rowOff>57150</xdr:rowOff>
    </xdr:from>
    <xdr:to>
      <xdr:col>5</xdr:col>
      <xdr:colOff>1085850</xdr:colOff>
      <xdr:row>10</xdr:row>
      <xdr:rowOff>67796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 r="13390" b="19148"/>
        <a:stretch>
          <a:fillRect/>
        </a:stretch>
      </xdr:blipFill>
      <xdr:spPr bwMode="auto">
        <a:xfrm>
          <a:off x="4962525" y="247650"/>
          <a:ext cx="0" cy="885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27214</xdr:colOff>
      <xdr:row>7</xdr:row>
      <xdr:rowOff>136072</xdr:rowOff>
    </xdr:from>
    <xdr:to>
      <xdr:col>2</xdr:col>
      <xdr:colOff>605118</xdr:colOff>
      <xdr:row>9</xdr:row>
      <xdr:rowOff>489858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064" t="34068" r="5922" b="27557"/>
        <a:stretch/>
      </xdr:blipFill>
      <xdr:spPr bwMode="auto">
        <a:xfrm>
          <a:off x="27214" y="136072"/>
          <a:ext cx="2700618" cy="58510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granda\AppData\Local\Temp\MATRIZ%20DISTRIBUCI&#211;N%20PRESUPUESTARIA%20O.D.%20DEPORTE%20ESTUDIANTI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Jes&#250;s\Downloads\MATRIZ%20CONSOLIDADA%20MODELO%20PROV%202017%20(1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9.%20POA%20Organismos%20Deportivos\POA%202018\Matriz-POA-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dgranda\AppData\Local\Temp\MATRIZ%20DISTRIBUCI&#211;N%20PRESUPUESTARIA%20O.D.%20DEPORTE%20ESTUDIANTI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AVAR~1\AppData\Local\Temp\POA%202016%20COMITE%20PARALIMPICO%20ECUATORIAN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NAVAR~1\AppData\Local\Temp\POA%202016%20COMITE%20PARALIMPICO%20ECUATORIAN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navarrete\Documents\MinDep\DPI\POA%202017\Directrices\Asignaci&#243;n\20170125%20MATRIZ%20FINAL%20-%20PRESUPUESTO%20ORGANISMOS%20DEPORTIVOS%202017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rnavarrete\Documents\MinDep\DPI\POA%202017\Directrices\Asignaci&#243;n\20170125%20MATRIZ%20FINAL%20-%20PRESUPUESTO%20ORGANISMOS%20DEPORTIVOS%202017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&#250;s\Desktop\MATRICES%20OD\MATRICES%20FINALES\MATRIZ%20DISTRIBUCI&#211;N%20PRESUPUESTARIA%20O.D.%20DEPORTE%20ESTUDIANTIL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Users\Jes&#250;s\Desktop\MATRICES%20OD\MATRICES%20FINALES\MATRIZ%20DISTRIBUCI&#211;N%20PRESUPUESTARIA%20O.D.%20DEPORTE%20ESTUDIANTIL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s&#250;s\Downloads\MATRIZ%20CONSOLIDADA%20MODELO%20PROV%202017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  <cell r="IW6" t="str">
            <v>SÍ</v>
          </cell>
        </row>
        <row r="7">
          <cell r="IT7" t="str">
            <v>NO</v>
          </cell>
          <cell r="IW7" t="str">
            <v>NO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ITEMS"/>
      <sheetName val="ACTIVIDADE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OPERACIÓN_Y_MANTENIMIENTO_ADMINISTRATIVO_DE_LAS_ORGANIZACIONES_DEPORTIVAS</v>
          </cell>
          <cell r="I2" t="str">
            <v>001</v>
          </cell>
        </row>
        <row r="3">
          <cell r="H3" t="str">
            <v>OPERACIÓN_Y_MANTENIMIENTO_DE_ESCENARIOS_DEPORTIVOS</v>
          </cell>
          <cell r="I3" t="str">
            <v>002</v>
          </cell>
        </row>
        <row r="4">
          <cell r="H4" t="str">
            <v>GASTOS_EN_TEMAS_DE_CAPACITACIÓN_DEPORTIVOS</v>
          </cell>
          <cell r="I4" t="str">
            <v>003</v>
          </cell>
        </row>
        <row r="5">
          <cell r="H5" t="str">
            <v xml:space="preserve">GASTOS_DEPORTIVOS_GENERALES </v>
          </cell>
          <cell r="I5" t="str">
            <v>004</v>
          </cell>
        </row>
        <row r="6">
          <cell r="H6" t="str">
            <v>CONCENTRADO</v>
          </cell>
          <cell r="I6" t="str">
            <v>005</v>
          </cell>
        </row>
        <row r="7">
          <cell r="H7" t="str">
            <v>CAMPAMENTOS</v>
          </cell>
          <cell r="I7" t="str">
            <v>006</v>
          </cell>
        </row>
        <row r="8">
          <cell r="H8" t="str">
            <v>EVALUACIÓN</v>
          </cell>
          <cell r="I8" t="str">
            <v>007</v>
          </cell>
        </row>
        <row r="9">
          <cell r="H9" t="str">
            <v>BASE_DE_ENTRENAMIENTO</v>
          </cell>
          <cell r="I9" t="str">
            <v>008</v>
          </cell>
        </row>
        <row r="10">
          <cell r="H10" t="str">
            <v>SELECTIVO</v>
          </cell>
          <cell r="I10" t="str">
            <v>009</v>
          </cell>
        </row>
        <row r="11">
          <cell r="H11" t="str">
            <v>IMPLEMENTACIÓN_DEPORTIVA</v>
          </cell>
          <cell r="I11" t="str">
            <v>013</v>
          </cell>
        </row>
        <row r="12">
          <cell r="H12" t="str">
            <v>CAMPEONATO</v>
          </cell>
          <cell r="I12" t="str">
            <v>010</v>
          </cell>
        </row>
        <row r="15">
          <cell r="H15" t="str">
            <v>JUEGOS</v>
          </cell>
          <cell r="I15" t="str">
            <v>011</v>
          </cell>
        </row>
        <row r="18">
          <cell r="H18" t="str">
            <v>ACTIVIDADES_RECREATIVAS</v>
          </cell>
          <cell r="I18" t="str">
            <v>012</v>
          </cell>
        </row>
      </sheetData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  <sheetName val="LISTAS"/>
    </sheetNames>
    <sheetDataSet>
      <sheetData sheetId="0">
        <row r="6">
          <cell r="C6" t="str">
            <v>FEDERACIÓN NACIONAL DE DEPORTE ESTUDIANTIL O UNIVERSITARIO</v>
          </cell>
          <cell r="AL6" t="str">
            <v>GALÁPAGOS</v>
          </cell>
        </row>
        <row r="7">
          <cell r="C7" t="str">
            <v>FEDERACIÓN PROVINCIAL ESTUDIANTIL</v>
          </cell>
          <cell r="AL7" t="str">
            <v>INTERIOR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ITEMS"/>
      <sheetName val="ACTIVIDADE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7"/>
      <sheetData sheetId="8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POA"/>
      <sheetName val="SALARIOS"/>
      <sheetName val="HONORARIOS"/>
      <sheetName val="FLUJOS"/>
      <sheetName val="ESTRUCTURA PRESUPUESTARIA"/>
      <sheetName val="LISTAS"/>
      <sheetName val="ITEMS"/>
      <sheetName val="ACTIVIDADES"/>
      <sheetName val="INDICADORES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H2" t="str">
            <v>OPERACIÓN_Y_MANTENIMIENTO_ADMINISTRATIVO_DE_LAS_ORGANIZACIONES_DEPORTIVAS</v>
          </cell>
        </row>
        <row r="3">
          <cell r="H3" t="str">
            <v>OPERACIÓN_Y_MANTENIMIENTO_DE_ESCENARIOS_DEPORTIVOS</v>
          </cell>
        </row>
        <row r="4">
          <cell r="H4" t="str">
            <v>GASTOS_EN_TEMAS_DE_CAPACITACIÓN_DEPORTIVOS</v>
          </cell>
        </row>
        <row r="5">
          <cell r="H5" t="str">
            <v xml:space="preserve">GASTOS_DEPORTIVOS_GENERALES </v>
          </cell>
        </row>
        <row r="6">
          <cell r="H6" t="str">
            <v>CONCENTRADO</v>
          </cell>
        </row>
        <row r="7">
          <cell r="H7" t="str">
            <v>CAMPAMENTOS</v>
          </cell>
        </row>
        <row r="8">
          <cell r="H8" t="str">
            <v>EVALUACIÓN</v>
          </cell>
        </row>
        <row r="9">
          <cell r="H9" t="str">
            <v>BASE_DE_ENTRENAMIENTO</v>
          </cell>
        </row>
        <row r="10">
          <cell r="H10" t="str">
            <v>SELECTIVO</v>
          </cell>
        </row>
        <row r="11">
          <cell r="H11" t="str">
            <v>CAMPEONATO</v>
          </cell>
        </row>
        <row r="12">
          <cell r="H12" t="str">
            <v>JUEGOS</v>
          </cell>
        </row>
        <row r="13">
          <cell r="H13" t="str">
            <v>ACTIVIDADES_RECREATIVAS</v>
          </cell>
        </row>
        <row r="14">
          <cell r="H14" t="str">
            <v>IMPLEMENTACIÓN_DEPORTIVA</v>
          </cell>
        </row>
      </sheetData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CIÓN X TIPO DE O.D."/>
      <sheetName val="PRESENTACIÓN DE PE Y PDA"/>
      <sheetName val="ACUERDOS 2016"/>
      <sheetName val="BASE PARÁMETROS"/>
      <sheetName val="O.D. RECREACIÓN"/>
      <sheetName val="O.D. DEPORTE FORMATIVO"/>
      <sheetName val="O.D. DEP. ESTUDIANTIL"/>
      <sheetName val="O.D. MATRICES NACIONALES"/>
      <sheetName val="O.D. DEP. ADAPTADO"/>
      <sheetName val="O.D. DEP. A.R. Y OLÍMPICO"/>
      <sheetName val="PRIORIZACIÓN DEPORTES TOTAL"/>
      <sheetName val="BASE PARÁMETROS (4)"/>
      <sheetName val="BASE PARÁMETROS (5)"/>
      <sheetName val="Lista variable"/>
      <sheetName val="BD AM"/>
      <sheetName val="TD AM"/>
      <sheetName val="PRINT"/>
    </sheetNames>
    <sheetDataSet>
      <sheetData sheetId="0"/>
      <sheetData sheetId="1"/>
      <sheetData sheetId="2"/>
      <sheetData sheetId="3">
        <row r="5">
          <cell r="F5" t="str">
            <v>FEDERACIÓN ECUATORIANA POR DEPORTE</v>
          </cell>
          <cell r="I5" t="str">
            <v>SÍ</v>
          </cell>
          <cell r="AJ5" t="str">
            <v>INTERIOR</v>
          </cell>
          <cell r="AK5" t="str">
            <v>DIRECTO</v>
          </cell>
        </row>
        <row r="6">
          <cell r="I6" t="str">
            <v>NO</v>
          </cell>
          <cell r="AJ6" t="str">
            <v>GALÁPAGOS</v>
          </cell>
          <cell r="AK6" t="str">
            <v>DIRECTO + RANKING</v>
          </cell>
        </row>
        <row r="7">
          <cell r="AJ7">
            <v>0</v>
          </cell>
          <cell r="AK7" t="str">
            <v>RANKING</v>
          </cell>
        </row>
        <row r="8">
          <cell r="AJ8">
            <v>0</v>
          </cell>
          <cell r="AK8" t="str">
            <v>CONJUNTO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">
          <cell r="H6">
            <v>1</v>
          </cell>
          <cell r="CM6">
            <v>10</v>
          </cell>
          <cell r="CR6" t="str">
            <v>FACILITA GRATUITAMENTE</v>
          </cell>
          <cell r="DG6" t="str">
            <v>INCLUSIÓN DE IMAGEN DEL MINISTERIO DEL DEPORTE EN TODOS SUS EVENTOS E INDUMENTARIA</v>
          </cell>
          <cell r="EH6" t="str">
            <v>INFRAESTRUCTURA DENTRO DE LOS NÚCLEOS DE POBLACIÓN</v>
          </cell>
          <cell r="FE6" t="str">
            <v>POSEE ESCUELAS DE FORMACIÓN INTEGRAL Y DEPORTIVA PROPIAS</v>
          </cell>
          <cell r="FM6" t="str">
            <v>REALIZA UN SEGUIMIENTO Y ASESORAMIENTO DE LAS FILIALES, CON COORDINACIÓN DE EVENTOS</v>
          </cell>
          <cell r="FP6" t="str">
            <v>REALIZA UN CAMPEONATO PROVINCIAL POR CATEGORÍA Y DISCIPLINA</v>
          </cell>
          <cell r="FS6" t="str">
            <v>TIENE UN CALENDARIO PROGRAMADO DE SELECTIVOS</v>
          </cell>
          <cell r="FV6" t="str">
            <v>REALIZA SELECTIVOS EN UN 76% O MÁS DE SUS DEPORTES</v>
          </cell>
          <cell r="GR6" t="str">
            <v>TIENE UN PROGRAMA PUBLICADO DE CAPACITACIÓN, EL CUAL EJECUTA EN SU TOTALIDAD</v>
          </cell>
          <cell r="GX6" t="str">
            <v>76-100% DE TÉCNICOS (ENTRENADORES, MONITORES Y METODÓLOGOS) CON LICENCIATURA O TÍTULO DE ENTRENADOR</v>
          </cell>
          <cell r="HA6" t="str">
            <v>CAPACITA AL MENOS A 3 DEPORTISTAS AL AÑO, EN CURSOS DE ENTRENADOR DE SU DEPORTE</v>
          </cell>
          <cell r="HS6" t="str">
            <v>GALÁPAGOS</v>
          </cell>
          <cell r="IA6" t="str">
            <v>SÍ</v>
          </cell>
          <cell r="IG6" t="str">
            <v>NO TIENE PENDIENTES</v>
          </cell>
          <cell r="IT6" t="str">
            <v>SÍ</v>
          </cell>
          <cell r="IW6" t="str">
            <v>SÍ</v>
          </cell>
        </row>
        <row r="7">
          <cell r="H7">
            <v>2</v>
          </cell>
          <cell r="CM7">
            <v>9</v>
          </cell>
          <cell r="CR7" t="str">
            <v>NO FACILITA GRATUITAMENTE</v>
          </cell>
          <cell r="DG7" t="str">
            <v>INCLUSIÓN DE IMAGEN DEL MINISTERIO EN ALGUNOS EVENTOS O INDUMENTARIA</v>
          </cell>
          <cell r="EH7" t="str">
            <v>PARTE DE LA INFRAESTRUCTURA DENTRO DE LOS NÚCLEOS DE POBLACIÓN</v>
          </cell>
          <cell r="FE7" t="str">
            <v>NO TIENE</v>
          </cell>
          <cell r="FM7" t="str">
            <v>REALIZA COORDINACIÓN DE ALGUNOS EVENTOS</v>
          </cell>
          <cell r="FP7" t="str">
            <v>NO REALIZA UN CAMPEONATO PROVINCIAL POR CATEGORÍA Y DISCIPLINA</v>
          </cell>
          <cell r="FS7" t="str">
            <v>SÓLO TIENE CRONOGRAMA DE SELECTIVOS DE ALGUNOS DEPORTES</v>
          </cell>
          <cell r="FV7" t="str">
            <v>REALIZA SELECTIVOS EN UN 51-75% DE SUS DEPORTES</v>
          </cell>
          <cell r="GR7" t="str">
            <v>TIENE UN PROGRAMA PUBLICADO DE CAPACITACIÓN, EL CUAL EJECUTA PARCIALMENTE</v>
          </cell>
          <cell r="GX7" t="str">
            <v>51-75% DE TÉCNICOS (ENTERNADORES, MONITORES Y METODÓLOGOS) CON LICENCIATURA O TÍTULO DE ENTRENADOR</v>
          </cell>
          <cell r="HA7" t="str">
            <v>CAPACITA AL MENOS A 1 DEPORTISTA AL AÑO, EN CURSOS DE ENTRENADOR DE SU DEPORTE</v>
          </cell>
          <cell r="HS7" t="str">
            <v>INTERIOR</v>
          </cell>
          <cell r="IA7" t="str">
            <v>NO</v>
          </cell>
          <cell r="IG7" t="str">
            <v>TIENE PENDIENTES (FALTA INFORMACIÓN POR ENTREGAR POR PARTE DEL ORGANISMO)</v>
          </cell>
          <cell r="IT7" t="str">
            <v>NO</v>
          </cell>
          <cell r="IW7" t="str">
            <v>NO</v>
          </cell>
        </row>
        <row r="8">
          <cell r="H8">
            <v>3</v>
          </cell>
          <cell r="CM8">
            <v>8</v>
          </cell>
          <cell r="DG8" t="str">
            <v>NO INCLUSIÓN DE IMAGEN DEL MINISTERIO</v>
          </cell>
          <cell r="EH8" t="str">
            <v>INFRAESTRUCTURA ALEJADA DE LOS NÚCLEOS DE POBLACIÓN</v>
          </cell>
          <cell r="FM8" t="str">
            <v>NO REALIZA SEGUIMIENTO NI COORDINACIÓN DE EVENTOS</v>
          </cell>
          <cell r="FS8" t="str">
            <v>NO TIENE LOS SELECTIVOS PROGRAMADOS</v>
          </cell>
          <cell r="FV8" t="str">
            <v>REALIZA SELECTIVOS EN UN 26-50% DE SUS DEPORTES</v>
          </cell>
          <cell r="GR8" t="str">
            <v>REALIZA CAPACITACIONES AISLADAS SIN PLANIFICACIÓN</v>
          </cell>
          <cell r="GX8" t="str">
            <v>26-50% DE TÉCNICOS (ENTRENADORES, MONITORES Y METODÓLOGOS) CON LICENCIATURA O TÍTULO DE ENTRENADOR</v>
          </cell>
          <cell r="HA8" t="str">
            <v>NO CAPACITA A DEPORTISTAS</v>
          </cell>
          <cell r="IG8" t="str">
            <v>TIENE UN GRAN NÚMERO DE PENDIENTES (FALTA INFORMACIÓN POR ENTREGAR POR PARTE DEL ORGANISMO)</v>
          </cell>
        </row>
        <row r="9">
          <cell r="H9">
            <v>4</v>
          </cell>
          <cell r="CM9">
            <v>7</v>
          </cell>
          <cell r="FV9" t="str">
            <v>REALIZA SELECTIVOS EN UN 0-25% DE SUS DEPORTES</v>
          </cell>
          <cell r="GR9" t="str">
            <v>NO REGISTRA CAPACITACIONES</v>
          </cell>
          <cell r="GX9" t="str">
            <v>0-25% DE TÉCNICOS (ENTRENADORES, MONITORES Y METODÓLOGOS) CON LICENCIATURA O TÍTULO DE ENTRENADOR</v>
          </cell>
        </row>
        <row r="10">
          <cell r="H10">
            <v>5</v>
          </cell>
          <cell r="CM10">
            <v>6</v>
          </cell>
        </row>
        <row r="11">
          <cell r="H11">
            <v>6</v>
          </cell>
          <cell r="CM11">
            <v>5</v>
          </cell>
        </row>
        <row r="12">
          <cell r="H12">
            <v>7</v>
          </cell>
          <cell r="CM12">
            <v>4</v>
          </cell>
        </row>
        <row r="13">
          <cell r="H13">
            <v>8</v>
          </cell>
          <cell r="CM13">
            <v>3</v>
          </cell>
        </row>
        <row r="14">
          <cell r="H14">
            <v>9</v>
          </cell>
          <cell r="CM14">
            <v>2</v>
          </cell>
        </row>
        <row r="15">
          <cell r="H15">
            <v>10</v>
          </cell>
          <cell r="CM15">
            <v>1</v>
          </cell>
        </row>
        <row r="16">
          <cell r="H16">
            <v>11</v>
          </cell>
          <cell r="CM16">
            <v>0</v>
          </cell>
        </row>
        <row r="17">
          <cell r="H17">
            <v>12</v>
          </cell>
        </row>
        <row r="18">
          <cell r="H18">
            <v>13</v>
          </cell>
        </row>
        <row r="19">
          <cell r="H19">
            <v>14</v>
          </cell>
        </row>
        <row r="20">
          <cell r="H20">
            <v>15</v>
          </cell>
        </row>
        <row r="21">
          <cell r="H21">
            <v>16</v>
          </cell>
        </row>
        <row r="22">
          <cell r="H22">
            <v>17</v>
          </cell>
        </row>
        <row r="23">
          <cell r="H23">
            <v>18</v>
          </cell>
        </row>
        <row r="24">
          <cell r="H24">
            <v>19</v>
          </cell>
        </row>
        <row r="25">
          <cell r="H25">
            <v>20</v>
          </cell>
        </row>
        <row r="26">
          <cell r="H26">
            <v>21</v>
          </cell>
        </row>
        <row r="27">
          <cell r="H27">
            <v>22</v>
          </cell>
        </row>
        <row r="28">
          <cell r="H28">
            <v>23</v>
          </cell>
        </row>
        <row r="29">
          <cell r="H29">
            <v>24</v>
          </cell>
        </row>
      </sheetData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PARÁMETROS"/>
      <sheetName val="O.D. DEP. ESTUDIANTIL"/>
    </sheetNames>
    <sheetDataSet>
      <sheetData sheetId="0">
        <row r="6">
          <cell r="J6" t="str">
            <v>&gt;=10</v>
          </cell>
        </row>
        <row r="7">
          <cell r="J7">
            <v>9</v>
          </cell>
        </row>
        <row r="8">
          <cell r="J8">
            <v>8</v>
          </cell>
        </row>
        <row r="9">
          <cell r="J9">
            <v>7</v>
          </cell>
        </row>
        <row r="10">
          <cell r="J10">
            <v>6</v>
          </cell>
        </row>
        <row r="11">
          <cell r="J11">
            <v>5</v>
          </cell>
        </row>
        <row r="12">
          <cell r="J12">
            <v>4</v>
          </cell>
        </row>
        <row r="13">
          <cell r="J13">
            <v>3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variable"/>
      <sheetName val="Modelo Asig 2016 Deportes"/>
    </sheetNames>
    <sheetDataSet>
      <sheetData sheetId="0">
        <row r="6">
          <cell r="IT6" t="str">
            <v>SÍ</v>
          </cell>
        </row>
        <row r="7">
          <cell r="IT7" t="str">
            <v>NO</v>
          </cell>
        </row>
      </sheetData>
      <sheetData sheetId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1:A14" totalsRowShown="0" headerRowDxfId="237" headerRowBorderDxfId="236" tableBorderDxfId="235" totalsRowBorderDxfId="234">
  <autoFilter ref="A1:A14" xr:uid="{00000000-0009-0000-0100-000001000000}"/>
  <tableColumns count="1">
    <tableColumn id="1" xr3:uid="{00000000-0010-0000-0000-000001000000}" name="ACTIVIDADES" dataDxfId="23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86BF920-9DB3-4CC9-8DB2-06262CB482D9}" name="Tabla3" displayName="Tabla3" ref="A6:R12" totalsRowShown="0" headerRowDxfId="232" dataDxfId="230" headerRowBorderDxfId="231" tableBorderDxfId="229" totalsRowBorderDxfId="228">
  <autoFilter ref="A6:R12" xr:uid="{086BF920-9DB3-4CC9-8DB2-06262CB482D9}"/>
  <tableColumns count="18">
    <tableColumn id="1" xr3:uid="{A22F6099-FD43-4396-B24C-DD58425DD375}" name="CÓDIGO ÍTEM" dataDxfId="227"/>
    <tableColumn id="2" xr3:uid="{C4D5017B-F0F8-47B4-ABEB-99DB547917EE}" name="ÍTEM" dataDxfId="226"/>
    <tableColumn id="3" xr3:uid="{4FFA94C8-BF77-42D2-9F7C-167DBF4B1089}" name="Justificación de la adquisición del bien o servicio" dataDxfId="225"/>
    <tableColumn id="4" xr3:uid="{670C1D56-4028-4802-B5C0-296EDC71D913}" name="Cantidad del bien o servicio a adquirir" dataDxfId="224"/>
    <tableColumn id="5" xr3:uid="{2E236F1E-52ED-4400-BC83-7E88E5436257}" name="Enero" dataDxfId="223"/>
    <tableColumn id="6" xr3:uid="{0991BCB4-E3B3-4E9A-9417-590B3F99B7DD}" name="Febrero" dataDxfId="222"/>
    <tableColumn id="7" xr3:uid="{3EC10264-8E3A-4B62-A03C-38044954726A}" name="Marzo" dataDxfId="221"/>
    <tableColumn id="8" xr3:uid="{4C8430D6-8D4C-499E-9485-2DC5BB9DCAA6}" name="Abril" dataDxfId="220"/>
    <tableColumn id="9" xr3:uid="{A3C56AE2-E0CA-45C2-B965-AE50D5916C19}" name="Mayo" dataDxfId="219"/>
    <tableColumn id="10" xr3:uid="{D2C687B3-979E-439F-89DF-150D06FD65D3}" name="Junio" dataDxfId="218"/>
    <tableColumn id="11" xr3:uid="{18DFC1E3-F140-4610-89A8-DF6E4CAD1585}" name="Julio" dataDxfId="217"/>
    <tableColumn id="12" xr3:uid="{4D1B6C4A-CD81-48E1-86D7-A4ACFAB4C0B0}" name="Agosto" dataDxfId="216"/>
    <tableColumn id="13" xr3:uid="{D554E370-0DB4-4591-8259-A827B49DD0CF}" name="Septiembre" dataDxfId="215"/>
    <tableColumn id="14" xr3:uid="{2F0A3629-B41C-42DC-BBFA-940C2468DD3B}" name="Octubre" dataDxfId="214"/>
    <tableColumn id="15" xr3:uid="{125EA8A4-9D25-4E9E-9876-32B894EFBC17}" name="Noviembre" dataDxfId="213"/>
    <tableColumn id="16" xr3:uid="{7EC5B1E3-C577-415A-A7A1-F632B784138F}" name="Diciembre" dataDxfId="212"/>
    <tableColumn id="17" xr3:uid="{4E79DB65-D68C-46FE-8F3B-A2049700FA51}" name="Total Programación Financiera" dataDxfId="211">
      <calculatedColumnFormula>SUM(Tabla3[[#This Row],[Enero]:[Diciembre]])</calculatedColumnFormula>
    </tableColumn>
    <tableColumn id="18" xr3:uid="{1613AA4E-4205-4515-9624-9F2483FE877D}" name="DESCRIPCIÓN DE LA MODIFICACIÓN" dataDxfId="210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74B597C-4C48-4ED5-BDF0-74C1513C6078}" name="Tabla34" displayName="Tabla34" ref="A6:R12" totalsRowShown="0" headerRowDxfId="209" dataDxfId="207" headerRowBorderDxfId="208" tableBorderDxfId="206" totalsRowBorderDxfId="205">
  <autoFilter ref="A6:R12" xr:uid="{D74B597C-4C48-4ED5-BDF0-74C1513C6078}"/>
  <tableColumns count="18">
    <tableColumn id="1" xr3:uid="{282D19C9-2E28-439E-AAA1-A480D713E771}" name="TIPO" dataDxfId="204"/>
    <tableColumn id="2" xr3:uid="{A3A9E1D5-D6AF-4FA6-9174-01546759F2A2}" name="NOMBRE DEL ESCENARIO DEPORTIVO O RESIDENCIA PARA FOMENTO DEPORTIVO" dataDxfId="203"/>
    <tableColumn id="3" xr3:uid="{F98DCC9A-B891-4F75-860F-48B8785C503B}" name="SUMINISTRO DE ENERGÍA ELÉCTRICA" dataDxfId="202"/>
    <tableColumn id="4" xr3:uid="{4134B5D8-E9F9-44D1-9C0F-124F06EE1C9D}" name="Cantidad del bien o servicio a adquirir" dataDxfId="201"/>
    <tableColumn id="5" xr3:uid="{A747F36A-2037-4D91-BDB0-7102E2FB7061}" name="Enero" dataDxfId="200"/>
    <tableColumn id="6" xr3:uid="{65B9DAFE-D16C-47E1-86D1-D7A8DC7CABEE}" name="Febrero" dataDxfId="199"/>
    <tableColumn id="7" xr3:uid="{CCD64C66-C8CB-4FD0-8D30-F02E486335E3}" name="Marzo" dataDxfId="198"/>
    <tableColumn id="8" xr3:uid="{33D640B0-8F25-4742-B94D-11F9ECA40F48}" name="Abril" dataDxfId="197"/>
    <tableColumn id="9" xr3:uid="{FA3A2261-0DC2-4F23-B1BD-6CDE1A765C9E}" name="Mayo" dataDxfId="196"/>
    <tableColumn id="10" xr3:uid="{5E7E083D-275C-4509-9E99-9830954A85CF}" name="Junio" dataDxfId="195"/>
    <tableColumn id="11" xr3:uid="{4695ACFE-EDC8-4F61-AEDB-2E65D62225A3}" name="Julio" dataDxfId="194"/>
    <tableColumn id="12" xr3:uid="{A2746F06-1D0A-4167-8582-4A2F1A4110E1}" name="Agosto" dataDxfId="193"/>
    <tableColumn id="13" xr3:uid="{091C434F-7342-42EA-9971-0F30C0E9C3C4}" name="Septiembre" dataDxfId="192"/>
    <tableColumn id="14" xr3:uid="{BB36CF59-74CC-49F9-B69E-A72B855A21A4}" name="Octubre" dataDxfId="191"/>
    <tableColumn id="15" xr3:uid="{F518E616-189D-4BBC-BC23-09AF2340A814}" name="Noviembre" dataDxfId="190"/>
    <tableColumn id="16" xr3:uid="{85EB652C-217D-4CFE-A9F9-CCC3B6A1FE92}" name="Diciembre" dataDxfId="189"/>
    <tableColumn id="17" xr3:uid="{D4DC60A7-D8FD-49F8-8C07-F5C4FE42B8AB}" name="Total Programación Financiera" dataDxfId="188">
      <calculatedColumnFormula>SUM(Tabla34[[#This Row],[Enero]:[Diciembre]])</calculatedColumnFormula>
    </tableColumn>
    <tableColumn id="18" xr3:uid="{0B00AD11-1470-4792-999A-EF90BCAA99FC}" name="DESCRIPCIÓN DE LA MODIFICACIÓN" dataDxfId="187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E224933-DFF0-41F0-A09F-7D4F903E28B8}" name="Tabla345" displayName="Tabla345" ref="A6:Z12" totalsRowShown="0" headerRowDxfId="186" dataDxfId="184" headerRowBorderDxfId="185" tableBorderDxfId="183" totalsRowBorderDxfId="182">
  <autoFilter ref="A6:Z12" xr:uid="{4E224933-DFF0-41F0-A09F-7D4F903E28B8}"/>
  <tableColumns count="26">
    <tableColumn id="1" xr3:uid="{46D46B8E-1676-4C3F-921C-DBA6519DE2F1}" name="_x000a_CÓDIGO ÍTEM" dataDxfId="181"/>
    <tableColumn id="2" xr3:uid="{A2F0C31A-2573-4C48-A77A-A6B50A370427}" name="ÍTEM" dataDxfId="180"/>
    <tableColumn id="3" xr3:uid="{DE5F7A2A-9EB9-45AF-8A2C-810B10425A37}" name="Nombre de la infraestructura o escenario deportivo" dataDxfId="179"/>
    <tableColumn id="4" xr3:uid="{15D17D6E-19A8-42EE-BBFC-159145E8B15B}" name="Provincia" dataDxfId="178"/>
    <tableColumn id="5" xr3:uid="{A5E9CD32-B21D-4465-8975-CF9CDBE430E4}" name="Dirección completa" dataDxfId="177"/>
    <tableColumn id="6" xr3:uid="{4116971F-1B3D-45F5-94C5-590FF7278FC0}" name="Estado" dataDxfId="176"/>
    <tableColumn id="7" xr3:uid="{D5A728DB-3F8D-4CEA-A69C-5CFCA4919121}" name="Tipo de recursos con los que se construyó" dataDxfId="175"/>
    <tableColumn id="8" xr3:uid="{B61EA9D5-FEC0-4BAF-A94E-A145E9786DB5}" name="Tipo de intervención" dataDxfId="174"/>
    <tableColumn id="9" xr3:uid="{B76647AA-F2F4-4399-888E-156AE4315110}" name="Detallar el tipo de intervención que se ha planificado realizar" dataDxfId="173"/>
    <tableColumn id="10" xr3:uid="{FA97A3D1-EDD1-49B2-A37F-9A241EAF543A}" name="Tipo de Mantenimiento" dataDxfId="172"/>
    <tableColumn id="11" xr3:uid="{049EE925-1CF4-49D4-89D5-1AE583B9B518}" name="Materiales o Servicios a requerir para el mantenimiento" dataDxfId="171"/>
    <tableColumn id="12" xr3:uid="{2EA135B4-50AF-4CDC-B30D-50BB365835EE}" name="Fecha de últipo mantenimiento realizado" dataDxfId="170"/>
    <tableColumn id="13" xr3:uid="{1039B138-35E0-460C-BEBD-752BB734EA98}" name="Enero" dataDxfId="169"/>
    <tableColumn id="14" xr3:uid="{750B93F3-DD0E-4B67-8580-4897FE8FC1D3}" name="Febrero" dataDxfId="168"/>
    <tableColumn id="15" xr3:uid="{2827BE37-1314-470C-A560-7E9938FDD296}" name="Marzo" dataDxfId="167"/>
    <tableColumn id="16" xr3:uid="{97E8E713-9989-4F59-9047-5EC4D02C69B3}" name="Abril" dataDxfId="166"/>
    <tableColumn id="17" xr3:uid="{7A60FEAE-A3A7-4508-A30D-DDED9DB5247A}" name="Mayo" dataDxfId="165"/>
    <tableColumn id="18" xr3:uid="{E49FEEB5-234E-46E7-96B2-BA62D3CC937D}" name="Junio" dataDxfId="164"/>
    <tableColumn id="19" xr3:uid="{AFADB059-9E4F-4A7B-B54B-1E599A6F9290}" name="Julio" dataDxfId="163"/>
    <tableColumn id="20" xr3:uid="{E2370AB7-B1AF-4426-8D84-201917B0291C}" name="Agosto" dataDxfId="162"/>
    <tableColumn id="21" xr3:uid="{3343C432-6FAF-45FF-B882-647340B3A6AA}" name="Septiembre" dataDxfId="161"/>
    <tableColumn id="22" xr3:uid="{8E4C584D-9775-41FA-90D8-60DDBD24D254}" name="Octubre" dataDxfId="160"/>
    <tableColumn id="23" xr3:uid="{096BF3B5-BF02-42BF-A85F-ED62BA5699A3}" name="Noviembre" dataDxfId="159"/>
    <tableColumn id="24" xr3:uid="{FA665321-7D3C-4B5E-9C5E-EB6B7B0051D0}" name="Diciembre" dataDxfId="158"/>
    <tableColumn id="25" xr3:uid="{2C668C50-7D75-4A6A-AE75-564A0B78ED76}" name="Total Programación Financiera" dataDxfId="157">
      <calculatedColumnFormula>SUM(Tabla345[[#This Row],[Enero]:[Diciembre]])</calculatedColumnFormula>
    </tableColumn>
    <tableColumn id="26" xr3:uid="{C41E0317-A30D-413D-B4F6-142819BB1E4B}" name="DESCRIPCIÓN DE LA MODIFICACIÓN" dataDxfId="156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6F25FEA-A706-4214-8E45-FEC26428576D}" name="Tabla3456789" displayName="Tabla3456789" ref="A6:AH12" totalsRowShown="0" headerRowDxfId="155" dataDxfId="153" headerRowBorderDxfId="154" tableBorderDxfId="152" totalsRowBorderDxfId="151">
  <autoFilter ref="A6:AH12" xr:uid="{56F25FEA-A706-4214-8E45-FEC26428576D}"/>
  <tableColumns count="34">
    <tableColumn id="1" xr3:uid="{769DCB43-4ED5-473F-8B2A-43C870CE5E55}" name="_x000a_CÓDIGO ÍTEM" dataDxfId="150"/>
    <tableColumn id="2" xr3:uid="{7A8F1170-E52A-4423-91AA-48A68673D993}" name="ÍTEM" dataDxfId="149"/>
    <tableColumn id="3" xr3:uid="{C610EF1B-3BD8-4B29-A5F8-9E26ACDCC56A}" name="TIPO DE FINANCIAMIENTO" dataDxfId="148"/>
    <tableColumn id="4" xr3:uid="{9756EA94-AEFD-415A-9855-7D6507DB2F2C}" name="NOMBRE DEL EVENTO" dataDxfId="147"/>
    <tableColumn id="5" xr3:uid="{30913F1D-5021-4B07-8552-9A0121E3316B}" name="DEPORTE" dataDxfId="146"/>
    <tableColumn id="6" xr3:uid="{075665E0-2EEB-4D04-B811-5DB421200CF5}" name="PROVINCIA" dataDxfId="145"/>
    <tableColumn id="7" xr3:uid="{909E50F1-6D96-43CA-9941-B29B17A3CC4F}" name="SEDE CIUDAD - PAIS" dataDxfId="144"/>
    <tableColumn id="8" xr3:uid="{DA234BEB-4D58-483C-B2DC-2AFED2266ADF}" name="ALCANCE" dataDxfId="143"/>
    <tableColumn id="9" xr3:uid="{89477233-194E-46B6-813A-F5F80590C7ED}" name="FECHA INICIO" dataDxfId="142"/>
    <tableColumn id="10" xr3:uid="{49423831-4BA0-44F4-B385-6C61D8F39F81}" name="FECHA FIN" dataDxfId="141"/>
    <tableColumn id="11" xr3:uid="{F7898579-08F3-4656-8F94-310669B67EFB}" name="GÉNERO" dataDxfId="140"/>
    <tableColumn id="12" xr3:uid="{94D3ACB5-A4E0-4413-A86F-E5C1C6F72B43}" name="CATEGORÍA" dataDxfId="139"/>
    <tableColumn id="13" xr3:uid="{91637AD6-07A6-4726-91C0-816FEC0A80B7}" name="No._x000a_ENTRENADORES OFICIALES" dataDxfId="138"/>
    <tableColumn id="14" xr3:uid="{2F4379B7-17B7-4A92-9B8D-7F39C2F8015F}" name="No. ATLETAS" dataDxfId="137"/>
    <tableColumn id="15" xr3:uid="{3A1E93F9-2D69-4808-A26D-6613AC9144EA}" name="TOTAL" dataDxfId="136"/>
    <tableColumn id="16" xr3:uid="{599A1AFE-7A50-4A24-8011-231ECDAB4AEF}" name="MUJERES (BENEFICIARIOS)" dataDxfId="135"/>
    <tableColumn id="17" xr3:uid="{E250E0EE-9E42-472D-8E9D-4F501B25FD64}" name="HOMBRES (BENEFICIARIOS)" dataDxfId="134"/>
    <tableColumn id="18" xr3:uid="{63168EAA-58C7-4DEE-AC20-287E0313DC73}" name="Detalle lo que el organismo va a adquirir" dataDxfId="133"/>
    <tableColumn id="19" xr3:uid="{86DE6D77-3355-4863-91D0-9B5F37DE0744}" name="Justificación de la adquisición del bien o servicio" dataDxfId="132"/>
    <tableColumn id="20" xr3:uid="{CD0BE9AF-E933-41E0-AAD7-9A35592273CC}" name="Cantidad del bien o servicio a adquirir" dataDxfId="131"/>
    <tableColumn id="21" xr3:uid="{2F1D18C1-222D-4853-A38C-D17EF3B09A09}" name="Enero" dataDxfId="130"/>
    <tableColumn id="22" xr3:uid="{6FD48614-0040-4F31-AAF0-736FF173A569}" name="Febrero" dataDxfId="129"/>
    <tableColumn id="23" xr3:uid="{5CE52774-0737-4EC7-8DAF-92F75E7FFAE2}" name="Marzo" dataDxfId="128"/>
    <tableColumn id="24" xr3:uid="{829D76A0-7C3F-410D-B8DF-92186FC97B9C}" name="Abril" dataDxfId="127"/>
    <tableColumn id="25" xr3:uid="{1523F705-12B3-489A-B6FE-E84C003AEEA6}" name="Mayo" dataDxfId="126"/>
    <tableColumn id="26" xr3:uid="{03DD96F6-0B41-41F3-B099-58684BEB8F85}" name="Junio" dataDxfId="125"/>
    <tableColumn id="27" xr3:uid="{89174BE6-2499-418D-8479-EEAE01FA7B69}" name="Julio" dataDxfId="124"/>
    <tableColumn id="28" xr3:uid="{2179EE86-C78C-45C4-A39A-3A9F14E2FFD6}" name="Agosto" dataDxfId="123"/>
    <tableColumn id="29" xr3:uid="{FB52E39D-BD01-4865-8E08-BA293C15205F}" name="Septiembre" dataDxfId="122"/>
    <tableColumn id="30" xr3:uid="{247F83BC-0FEA-4CB0-806F-46CB51FFA8A7}" name="Octubre" dataDxfId="121"/>
    <tableColumn id="31" xr3:uid="{895ACA01-C974-4E46-BBD1-AF63340DBFF7}" name="Noviembre" dataDxfId="120"/>
    <tableColumn id="32" xr3:uid="{3B707885-215E-40E5-9309-8ECF1958B14A}" name="Diciembre" dataDxfId="119"/>
    <tableColumn id="33" xr3:uid="{94C3C11C-628D-4627-94B8-9D04564C98CB}" name="Total Programación Financiera" dataDxfId="118">
      <calculatedColumnFormula>SUM(Tabla3456789[[#This Row],[No.
ENTRENADORES OFICIALES]:[Abril]])</calculatedColumnFormula>
    </tableColumn>
    <tableColumn id="34" xr3:uid="{33C310A2-8AC4-424F-B119-19FC43D2418B}" name="DESCRIPCIÓN DE LA MODIFICACIÓN" dataDxfId="117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EDFE4502-5A13-4AFB-A803-4718BDDC419A}" name="Tabla3456" displayName="Tabla3456" ref="A6:AH12" totalsRowShown="0" headerRowDxfId="116" dataDxfId="114" headerRowBorderDxfId="115" tableBorderDxfId="113" totalsRowBorderDxfId="112">
  <autoFilter ref="A6:AH12" xr:uid="{EDFE4502-5A13-4AFB-A803-4718BDDC419A}"/>
  <tableColumns count="34">
    <tableColumn id="1" xr3:uid="{0F3F76B9-BDE7-4774-A1CE-225FD1913D66}" name="_x000a_CÓDIGO ÍTEM" dataDxfId="111"/>
    <tableColumn id="2" xr3:uid="{9C7836C0-E88D-47FA-9CFE-0B8E0A815DB0}" name="ÍTEM" dataDxfId="110"/>
    <tableColumn id="3" xr3:uid="{44E5E316-C6AE-49AC-8796-8032FE5EE0F1}" name="TIPO DE FINANCIAMIENTO" dataDxfId="109"/>
    <tableColumn id="4" xr3:uid="{D9E2A631-13BC-41D6-B7E1-E7BAD96C2AAB}" name="NOMBRE DEL EVENTO" dataDxfId="108"/>
    <tableColumn id="5" xr3:uid="{42341B5A-B1A6-4866-B8BF-3B0C581035A9}" name="DEPORTE" dataDxfId="107"/>
    <tableColumn id="6" xr3:uid="{BC927C3D-F443-45FF-8BCF-21EEC32AF7A6}" name="PROVINCIA" dataDxfId="106"/>
    <tableColumn id="7" xr3:uid="{A1DA047F-FB7B-4AA7-A692-3BC4EF23AED7}" name="SEDE CIUDAD - PAIS" dataDxfId="105"/>
    <tableColumn id="8" xr3:uid="{0FDBBB5C-4BB9-4347-852A-41ABCF9FD5F6}" name="ALCANCE" dataDxfId="104"/>
    <tableColumn id="9" xr3:uid="{C4511DD3-8E8B-4DC3-9EDE-D73C0BA22B5B}" name="FECHA INICIO" dataDxfId="103"/>
    <tableColumn id="10" xr3:uid="{624F2187-51EB-42F7-9A9B-DEF3FD03AC2B}" name="FECHA FIN" dataDxfId="102"/>
    <tableColumn id="11" xr3:uid="{B01A2F3B-200A-49EF-A4B2-AEA5E37E133C}" name="GÉNERO" dataDxfId="101"/>
    <tableColumn id="12" xr3:uid="{E1B842BA-852B-4C91-9DA4-7069CA516FF7}" name="CATEGORÍA" dataDxfId="100"/>
    <tableColumn id="13" xr3:uid="{E5112E1D-048F-45F1-94CA-68C41B913CD0}" name="No._x000a_ENTRENADORES OFICIALES" dataDxfId="99"/>
    <tableColumn id="14" xr3:uid="{A59DE578-D4D4-4599-8E93-40FBE4C550DD}" name="No. ATLETAS" dataDxfId="98"/>
    <tableColumn id="15" xr3:uid="{24F149CC-49E6-462B-ACD2-AFC5BF260145}" name="TOTAL" dataDxfId="97"/>
    <tableColumn id="16" xr3:uid="{6A0A3F8B-C76B-4036-83D4-965CFF4F417A}" name="MUJERES (BENEFICIARIOS)" dataDxfId="96"/>
    <tableColumn id="17" xr3:uid="{2FB052A1-A0B3-4F48-A24E-D13ECB8950FE}" name="HOMBRES (BENEFICIARIOS)" dataDxfId="95"/>
    <tableColumn id="18" xr3:uid="{A498184A-7191-44B6-AF97-EE39705C8FE1}" name="Detalle lo que el organismo va a adquirir" dataDxfId="94"/>
    <tableColumn id="19" xr3:uid="{4C4BF370-F611-44BF-A7FE-5B7F18A4092C}" name="Justificación de la adquisición del bien o servicio" dataDxfId="93"/>
    <tableColumn id="20" xr3:uid="{077D1BE8-E5E0-4D00-9550-B084131666E0}" name="Cantidad del bien o servicio a adquirir" dataDxfId="92"/>
    <tableColumn id="21" xr3:uid="{9A210B30-F6AB-4EEA-A17B-1DE93C1F0907}" name="Enero" dataDxfId="91"/>
    <tableColumn id="22" xr3:uid="{52402CA9-FC25-481B-907D-35D3AE6417E6}" name="Febrero" dataDxfId="90"/>
    <tableColumn id="23" xr3:uid="{F03D3DBD-60E8-42FC-98D6-17296DC7F0C7}" name="Marzo" dataDxfId="89"/>
    <tableColumn id="24" xr3:uid="{5F4EFD71-7BE4-455B-9942-9EDC497A3FD7}" name="Abril" dataDxfId="88"/>
    <tableColumn id="25" xr3:uid="{D5945CAE-821E-49B1-AC35-24435E4C84A1}" name="Mayo" dataDxfId="87"/>
    <tableColumn id="26" xr3:uid="{DC260109-4FAD-4EC2-87D3-6F0AD27643F3}" name="Junio" dataDxfId="86"/>
    <tableColumn id="27" xr3:uid="{B20ACA39-FC4F-4FA2-A7CC-88778719E2E5}" name="Julio" dataDxfId="85"/>
    <tableColumn id="28" xr3:uid="{B5B57C5E-7E60-450F-94A7-C4F7A751CF95}" name="Agosto" dataDxfId="84"/>
    <tableColumn id="29" xr3:uid="{BAC3BA7C-4CA3-433B-93A4-ABC043FF142A}" name="Septiembre" dataDxfId="83"/>
    <tableColumn id="30" xr3:uid="{45079A1C-DC1E-418C-B045-0BCFAE3C480C}" name="Octubre" dataDxfId="82"/>
    <tableColumn id="31" xr3:uid="{E4B25924-155C-4E2E-8083-93AA6E3BD72F}" name="Noviembre" dataDxfId="81"/>
    <tableColumn id="32" xr3:uid="{C14EE781-FB35-411C-BF83-8910B5300CCE}" name="Diciembre" dataDxfId="80"/>
    <tableColumn id="33" xr3:uid="{7DC8F1E1-10F7-404F-B2FE-41BBC15D4DF9}" name="Total Programación Financiera" dataDxfId="79">
      <calculatedColumnFormula>SUM(Tabla3456[[#This Row],[No.
ENTRENADORES OFICIALES]:[Abril]])</calculatedColumnFormula>
    </tableColumn>
    <tableColumn id="34" xr3:uid="{3926D66F-27C0-457B-B8E1-BCEE56CC37AA}" name="DESCRIPCIÓN DE LA MODIFICACIÓN" dataDxfId="78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14E2503F-D686-4C7B-846A-9B73806A25F9}" name="Tabla34567" displayName="Tabla34567" ref="A6:AH12" totalsRowShown="0" headerRowDxfId="77" dataDxfId="75" headerRowBorderDxfId="76" tableBorderDxfId="74" totalsRowBorderDxfId="73">
  <autoFilter ref="A6:AH12" xr:uid="{14E2503F-D686-4C7B-846A-9B73806A25F9}"/>
  <tableColumns count="34">
    <tableColumn id="1" xr3:uid="{1B74BA74-FCE1-4D85-B74B-A097A0CE1C88}" name="_x000a_CÓDIGO ÍTEM" dataDxfId="72"/>
    <tableColumn id="2" xr3:uid="{0318D512-FEFA-4E8D-B0AC-67D0570CD786}" name="ÍTEM" dataDxfId="71"/>
    <tableColumn id="3" xr3:uid="{B8647036-B2C9-4F3F-8A76-AE07CB30F48B}" name="TIPO DE FINANCIAMIENTO" dataDxfId="70"/>
    <tableColumn id="4" xr3:uid="{59968562-DB6A-4192-97B2-BC16C6279943}" name="NOMBRE DEL EVENTO" dataDxfId="69"/>
    <tableColumn id="5" xr3:uid="{78641554-7BBD-40A1-AC2A-D9D5349C2176}" name="DEPORTE" dataDxfId="68"/>
    <tableColumn id="6" xr3:uid="{AFFDBFDF-F325-4328-B293-73ED22F9D7EB}" name="PROVINCIA" dataDxfId="67"/>
    <tableColumn id="7" xr3:uid="{82B76C98-5AAC-4F77-9E64-9DE29E6A752B}" name="SEDE CIUDAD - PAIS" dataDxfId="66"/>
    <tableColumn id="8" xr3:uid="{EAD5C08D-1C61-4530-BC28-EE76E108FC1D}" name="ALCANCE" dataDxfId="65"/>
    <tableColumn id="9" xr3:uid="{10659604-3D3C-4F1C-8CE5-68615889A4C4}" name="FECHA INICIO" dataDxfId="64"/>
    <tableColumn id="10" xr3:uid="{1832D0F0-05E2-4DDE-8C2F-699119273C47}" name="FECHA FIN" dataDxfId="63"/>
    <tableColumn id="11" xr3:uid="{1E99A53B-87D1-4B45-8DA1-0FA23C89F466}" name="GÉNERO" dataDxfId="62"/>
    <tableColumn id="12" xr3:uid="{32747816-5D52-4099-BACF-FA618D80623E}" name="CATEGORÍA" dataDxfId="61"/>
    <tableColumn id="13" xr3:uid="{61A45439-77B6-49AA-9BA6-060328DC367A}" name="No._x000a_ENTRENADORES OFICIALES" dataDxfId="60"/>
    <tableColumn id="14" xr3:uid="{9B26ECCF-1926-49B3-91B1-D9671B5FE7CD}" name="No. ATLETAS" dataDxfId="59"/>
    <tableColumn id="15" xr3:uid="{3941C45D-040A-4465-84F3-CF9F618B4B4C}" name="TOTAL" dataDxfId="58"/>
    <tableColumn id="16" xr3:uid="{9A786B0D-4F42-45DE-925D-BB8A75A369BC}" name="MUJERES (BENEFICIARIOS)" dataDxfId="57"/>
    <tableColumn id="17" xr3:uid="{81B99E89-4CCC-4ECA-8930-027916C75BAE}" name="HOMBRES (BENEFICIARIOS)" dataDxfId="56"/>
    <tableColumn id="18" xr3:uid="{1EDAD4C1-97EE-4C4D-A896-DCD3D68CBDE7}" name="Detalle lo que el organismo va a adquirir" dataDxfId="55"/>
    <tableColumn id="19" xr3:uid="{5CBD921B-4998-4AC3-B597-304B9BB853B3}" name="Justificación de la adquisición del bien o servicio" dataDxfId="54"/>
    <tableColumn id="20" xr3:uid="{697A9634-58F2-4930-B9D2-1859413E4252}" name="Cantidad del bien o servicio a adquirir" dataDxfId="53"/>
    <tableColumn id="21" xr3:uid="{97507D44-9AB1-46C9-B1B6-60C8BC0C3C64}" name="Enero" dataDxfId="52"/>
    <tableColumn id="22" xr3:uid="{349DF1C8-7A93-4949-B09A-4B0F55443169}" name="Febrero" dataDxfId="51"/>
    <tableColumn id="23" xr3:uid="{20E9232E-23EF-4555-8933-D3CB9EA553C3}" name="Marzo" dataDxfId="50"/>
    <tableColumn id="24" xr3:uid="{E166683E-B81E-42F7-8B6C-BD767AE7D7A8}" name="Abril" dataDxfId="49"/>
    <tableColumn id="25" xr3:uid="{17842293-F0C4-44AA-B142-37F1AB19B897}" name="Mayo" dataDxfId="48"/>
    <tableColumn id="26" xr3:uid="{E0B32B64-509A-4247-8391-5F4339830DBD}" name="Junio" dataDxfId="47"/>
    <tableColumn id="27" xr3:uid="{D8042293-4964-4D77-A363-ED9B26A02CB6}" name="Julio" dataDxfId="46"/>
    <tableColumn id="28" xr3:uid="{5C127D10-10AF-4F31-B7D9-CC104680BEE7}" name="Agosto" dataDxfId="45"/>
    <tableColumn id="29" xr3:uid="{A0F67945-762F-450C-AE99-A55C6E3F9AFB}" name="Septiembre" dataDxfId="44"/>
    <tableColumn id="30" xr3:uid="{8AC0FFB7-EC83-4014-BF2D-8FC2D6B33910}" name="Octubre" dataDxfId="43"/>
    <tableColumn id="31" xr3:uid="{69BEA48C-A817-4C0F-A831-B5D020AA9DB1}" name="Noviembre" dataDxfId="42"/>
    <tableColumn id="32" xr3:uid="{20495205-F381-4B58-A97C-33E1857B15D3}" name="Diciembre" dataDxfId="41"/>
    <tableColumn id="33" xr3:uid="{A46A276D-173D-43E6-92A5-CEFEAE473A7D}" name="Total Programación Financiera" dataDxfId="40">
      <calculatedColumnFormula>SUM(Tabla34567[[#This Row],[No.
ENTRENADORES OFICIALES]:[Abril]])</calculatedColumnFormula>
    </tableColumn>
    <tableColumn id="34" xr3:uid="{29A89537-96CF-4C16-BCF2-5009C6B82827}" name="Actividad Recreativa" dataDxfId="39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316E4C5-E8DF-4FBE-9E96-C039E8A89A6F}" name="Tabla345678" displayName="Tabla345678" ref="A6:AH12" totalsRowShown="0" headerRowDxfId="38" dataDxfId="36" headerRowBorderDxfId="37" tableBorderDxfId="35" totalsRowBorderDxfId="34">
  <autoFilter ref="A6:AH12" xr:uid="{5316E4C5-E8DF-4FBE-9E96-C039E8A89A6F}"/>
  <tableColumns count="34">
    <tableColumn id="1" xr3:uid="{00CAA032-4EF7-409A-B492-5BF19367F9E7}" name="_x000a_CÓDIGO ÍTEM" dataDxfId="33"/>
    <tableColumn id="2" xr3:uid="{8AB5EE22-D5E5-41F1-96A8-54BB5907C186}" name="ÍTEM" dataDxfId="32"/>
    <tableColumn id="3" xr3:uid="{231D26C5-D071-4144-80AD-F5FD2084277D}" name="TIPO DE FINANCIAMIENTO" dataDxfId="31"/>
    <tableColumn id="4" xr3:uid="{ED97AB91-F0FE-45D0-8CB3-470296497A66}" name="NOMBRE DEL EVENTO" dataDxfId="30"/>
    <tableColumn id="5" xr3:uid="{1674C388-DF89-40C0-AF08-386BCA22D246}" name="DEPORTE" dataDxfId="29"/>
    <tableColumn id="6" xr3:uid="{F1583BEE-F73C-4BB5-92F3-5F2909879B35}" name="PROVINCIA" dataDxfId="28"/>
    <tableColumn id="7" xr3:uid="{3108C206-EF30-4F8F-8EAC-C4E99C73E88E}" name="SEDE CIUDAD - PAIS" dataDxfId="27"/>
    <tableColumn id="8" xr3:uid="{5BFEAB07-8A97-44FD-861B-D3415C4B83B1}" name="ALCANCE" dataDxfId="26"/>
    <tableColumn id="9" xr3:uid="{82E64B7B-683E-44B9-9278-ADDAAEF961BC}" name="FECHA INICIO" dataDxfId="25"/>
    <tableColumn id="10" xr3:uid="{4781B28E-E4C3-47FF-B321-91BB8D52E128}" name="FECHA FIN" dataDxfId="24"/>
    <tableColumn id="11" xr3:uid="{F2E02639-6C39-427D-85F4-0B6A89FB432A}" name="GÉNERO" dataDxfId="23"/>
    <tableColumn id="12" xr3:uid="{68A45A0E-EC0B-4FA0-A4FB-7F1EAFE0C6FC}" name="CATEGORÍA" dataDxfId="22"/>
    <tableColumn id="13" xr3:uid="{7F58B57D-1A1E-4D4D-9EA4-06BF466220E7}" name="No._x000a_ENTRENADORES OFICIALES" dataDxfId="21"/>
    <tableColumn id="14" xr3:uid="{4C58424C-CD4D-4F7C-AF6F-D58B9B7CCB8B}" name="No. ATLETAS" dataDxfId="20"/>
    <tableColumn id="15" xr3:uid="{8710C58E-3C88-47DA-9321-136131DAE193}" name="TOTAL" dataDxfId="19"/>
    <tableColumn id="16" xr3:uid="{2808B4DE-0970-4EA2-A97C-5727D3D926C8}" name="MUJERES (BENEFICIARIOS)" dataDxfId="18"/>
    <tableColumn id="17" xr3:uid="{F1C7A09A-1C11-4D0C-85F4-51DC81C74065}" name="HOMBRES (BENEFICIARIOS)" dataDxfId="17"/>
    <tableColumn id="18" xr3:uid="{9C0E3714-2B0B-4225-ADF1-D01A030C3F8D}" name="Detalle lo que el organismo va a adquirir" dataDxfId="16"/>
    <tableColumn id="19" xr3:uid="{D91B6FC2-A345-4D86-85B9-498A2BFC9DC8}" name="Justificación de la adquisición del bien o servicio" dataDxfId="15"/>
    <tableColumn id="20" xr3:uid="{BBB777F0-17F3-4AE3-BB06-8743CBDFD9E5}" name="Cantidad del bien o servicio a adquirir" dataDxfId="14"/>
    <tableColumn id="21" xr3:uid="{F6914AE5-86E8-45DD-AB90-F3EAA6922956}" name="Enero" dataDxfId="13"/>
    <tableColumn id="22" xr3:uid="{D208ED72-17D8-47EF-B8F6-2D42975CFE70}" name="Febrero" dataDxfId="12"/>
    <tableColumn id="23" xr3:uid="{B25D4FC3-4A3B-4562-82D8-FD339AED4193}" name="Marzo" dataDxfId="11"/>
    <tableColumn id="24" xr3:uid="{26182660-A20F-4BF6-BC94-3AF874E0F0F5}" name="Abril" dataDxfId="10"/>
    <tableColumn id="25" xr3:uid="{4B17537C-B3C6-4989-B2B7-D0D4D8396E93}" name="Mayo" dataDxfId="9"/>
    <tableColumn id="26" xr3:uid="{FD487563-D09D-434F-8508-A0AC0863EBEB}" name="Junio" dataDxfId="8"/>
    <tableColumn id="27" xr3:uid="{9C7FEDED-6E77-4F1C-B372-11ACA9A2BD0F}" name="Julio" dataDxfId="7"/>
    <tableColumn id="28" xr3:uid="{0C2F3B53-55C5-436F-AB95-82E4F255EF92}" name="Agosto" dataDxfId="6"/>
    <tableColumn id="29" xr3:uid="{C8DF3C80-3758-41EB-9CF7-E26E61F32B88}" name="Septiembre" dataDxfId="5"/>
    <tableColumn id="30" xr3:uid="{B89EBA76-5E9B-4147-8BBE-23C00BFBD28D}" name="Octubre" dataDxfId="4"/>
    <tableColumn id="31" xr3:uid="{74203845-979A-4714-96AB-AC6B1AE4F813}" name="Noviembre" dataDxfId="3"/>
    <tableColumn id="32" xr3:uid="{455251A3-A300-40D0-BEE0-9D3AFB3F2DCF}" name="Diciembre" dataDxfId="2"/>
    <tableColumn id="33" xr3:uid="{28D89610-0522-423C-9A8F-DB06C8CC94D6}" name="Total Programación Financiera" dataDxfId="1">
      <calculatedColumnFormula>SUM(Tabla345678[[#This Row],[No.
ENTRENADORES OFICIALES]:[Abril]])</calculatedColumnFormula>
    </tableColumn>
    <tableColumn id="34" xr3:uid="{D8A2CEE4-3E88-4257-A743-81A06A5E8B78}" name="DESCRIPCIÓN DE LA MODIFICACIÓN" dataDxfId="0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</sheetPr>
  <dimension ref="B1:O29"/>
  <sheetViews>
    <sheetView showGridLines="0" zoomScale="85" zoomScaleNormal="85" workbookViewId="0">
      <selection activeCell="A5" sqref="A5"/>
    </sheetView>
  </sheetViews>
  <sheetFormatPr defaultColWidth="11.42578125" defaultRowHeight="15" x14ac:dyDescent="0.25"/>
  <cols>
    <col min="1" max="1" width="2.85546875" style="8" customWidth="1"/>
    <col min="2" max="2" width="7.42578125" style="8" customWidth="1"/>
    <col min="3" max="7" width="19.85546875" style="8" customWidth="1"/>
    <col min="8" max="8" width="8.5703125" style="8" customWidth="1"/>
    <col min="9" max="13" width="19.85546875" style="8" customWidth="1"/>
    <col min="14" max="16384" width="11.42578125" style="8"/>
  </cols>
  <sheetData>
    <row r="1" spans="2:15" x14ac:dyDescent="0.25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2:15" ht="17.25" x14ac:dyDescent="0.25">
      <c r="B2" s="178" t="s">
        <v>97</v>
      </c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9"/>
      <c r="O2" s="10"/>
    </row>
    <row r="3" spans="2:15" ht="17.25" x14ac:dyDescent="0.25">
      <c r="B3" s="178" t="s">
        <v>98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9"/>
      <c r="O3" s="10"/>
    </row>
    <row r="4" spans="2:15" x14ac:dyDescent="0.2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2:15" ht="15" customHeight="1" x14ac:dyDescent="0.25">
      <c r="B5" s="183" t="s">
        <v>143</v>
      </c>
      <c r="C5" s="184"/>
      <c r="D5" s="187"/>
      <c r="E5" s="187"/>
      <c r="F5" s="187"/>
      <c r="H5" s="7"/>
      <c r="I5" s="7"/>
      <c r="J5" s="7"/>
      <c r="K5" s="7"/>
      <c r="L5" s="7"/>
      <c r="M5" s="7"/>
      <c r="N5" s="7"/>
    </row>
    <row r="6" spans="2:15" ht="15" customHeight="1" x14ac:dyDescent="0.25">
      <c r="B6" s="185"/>
      <c r="C6" s="186"/>
      <c r="D6" s="187"/>
      <c r="E6" s="187"/>
      <c r="F6" s="187"/>
      <c r="H6" s="7"/>
      <c r="I6" s="7"/>
      <c r="J6" s="7"/>
      <c r="K6" s="7"/>
      <c r="L6" s="7"/>
      <c r="M6" s="7"/>
      <c r="N6" s="7"/>
    </row>
    <row r="7" spans="2:15" ht="15" customHeight="1" x14ac:dyDescent="0.25">
      <c r="B7" s="183" t="s">
        <v>1</v>
      </c>
      <c r="C7" s="184"/>
      <c r="D7" s="188">
        <f>+G20</f>
        <v>0</v>
      </c>
      <c r="E7" s="188"/>
      <c r="F7" s="188"/>
      <c r="H7" s="7"/>
      <c r="I7" s="7"/>
      <c r="J7" s="7"/>
      <c r="K7" s="7"/>
      <c r="L7" s="7"/>
      <c r="M7" s="7"/>
      <c r="N7" s="7"/>
    </row>
    <row r="8" spans="2:15" ht="15" customHeight="1" x14ac:dyDescent="0.25">
      <c r="B8" s="185"/>
      <c r="C8" s="186"/>
      <c r="D8" s="188"/>
      <c r="E8" s="188"/>
      <c r="F8" s="188"/>
      <c r="H8" s="7"/>
      <c r="I8" s="7"/>
      <c r="J8" s="7"/>
      <c r="K8" s="7"/>
      <c r="L8" s="7"/>
      <c r="M8" s="7"/>
      <c r="N8" s="7"/>
    </row>
    <row r="9" spans="2:15" ht="15.75" thickBot="1" x14ac:dyDescent="0.3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</row>
    <row r="10" spans="2:15" ht="15.75" thickBot="1" x14ac:dyDescent="0.3">
      <c r="B10" s="172" t="s">
        <v>2</v>
      </c>
      <c r="C10" s="173"/>
      <c r="D10" s="173"/>
      <c r="E10" s="173"/>
      <c r="F10" s="173"/>
      <c r="G10" s="174"/>
      <c r="H10" s="179" t="s">
        <v>3</v>
      </c>
      <c r="I10" s="179"/>
      <c r="J10" s="179"/>
      <c r="K10" s="179"/>
      <c r="L10" s="179"/>
      <c r="M10" s="180"/>
    </row>
    <row r="11" spans="2:15" ht="30.75" thickBot="1" x14ac:dyDescent="0.3">
      <c r="B11" s="21" t="s">
        <v>17</v>
      </c>
      <c r="C11" s="22" t="s">
        <v>18</v>
      </c>
      <c r="D11" s="22" t="s">
        <v>15</v>
      </c>
      <c r="E11" s="22" t="s">
        <v>16</v>
      </c>
      <c r="F11" s="22" t="s">
        <v>4</v>
      </c>
      <c r="G11" s="25" t="s">
        <v>5</v>
      </c>
      <c r="H11" s="24" t="s">
        <v>17</v>
      </c>
      <c r="I11" s="22" t="s">
        <v>18</v>
      </c>
      <c r="J11" s="22" t="s">
        <v>15</v>
      </c>
      <c r="K11" s="22" t="s">
        <v>16</v>
      </c>
      <c r="L11" s="22" t="s">
        <v>4</v>
      </c>
      <c r="M11" s="23" t="s">
        <v>6</v>
      </c>
    </row>
    <row r="12" spans="2:15" x14ac:dyDescent="0.25">
      <c r="B12" s="17"/>
      <c r="C12" s="11"/>
      <c r="D12" s="11"/>
      <c r="E12" s="18"/>
      <c r="F12" s="11"/>
      <c r="G12" s="26"/>
      <c r="H12" s="17"/>
      <c r="I12" s="11"/>
      <c r="J12" s="11"/>
      <c r="K12" s="19"/>
      <c r="L12" s="11"/>
      <c r="M12" s="20"/>
    </row>
    <row r="13" spans="2:15" x14ac:dyDescent="0.25">
      <c r="B13" s="17"/>
      <c r="C13" s="11"/>
      <c r="D13" s="11"/>
      <c r="E13" s="18"/>
      <c r="F13" s="11"/>
      <c r="G13" s="26"/>
      <c r="H13" s="17"/>
      <c r="I13" s="11"/>
      <c r="J13" s="11"/>
      <c r="K13" s="19"/>
      <c r="L13" s="11"/>
      <c r="M13" s="20"/>
    </row>
    <row r="14" spans="2:15" x14ac:dyDescent="0.25">
      <c r="B14" s="17"/>
      <c r="C14" s="11"/>
      <c r="D14" s="11"/>
      <c r="E14" s="18"/>
      <c r="F14" s="11"/>
      <c r="G14" s="26"/>
      <c r="H14" s="17"/>
      <c r="I14" s="11"/>
      <c r="J14" s="11"/>
      <c r="K14" s="19"/>
      <c r="L14" s="11"/>
      <c r="M14" s="20"/>
    </row>
    <row r="15" spans="2:15" x14ac:dyDescent="0.25">
      <c r="B15" s="17"/>
      <c r="C15" s="11"/>
      <c r="D15" s="11"/>
      <c r="E15" s="18"/>
      <c r="F15" s="11"/>
      <c r="G15" s="26"/>
      <c r="H15" s="17"/>
      <c r="I15" s="11"/>
      <c r="J15" s="11"/>
      <c r="K15" s="19"/>
      <c r="L15" s="11"/>
      <c r="M15" s="20"/>
    </row>
    <row r="16" spans="2:15" x14ac:dyDescent="0.25">
      <c r="B16" s="15"/>
      <c r="C16" s="11"/>
      <c r="D16" s="11"/>
      <c r="E16" s="2"/>
      <c r="F16" s="4"/>
      <c r="G16" s="27"/>
      <c r="H16" s="17"/>
      <c r="I16" s="4"/>
      <c r="J16" s="4"/>
      <c r="K16" s="3"/>
      <c r="L16" s="4"/>
      <c r="M16" s="16"/>
    </row>
    <row r="17" spans="2:13" x14ac:dyDescent="0.25">
      <c r="B17" s="15"/>
      <c r="C17" s="11"/>
      <c r="D17" s="11"/>
      <c r="E17" s="2"/>
      <c r="F17" s="4"/>
      <c r="G17" s="27"/>
      <c r="H17" s="17"/>
      <c r="I17" s="4"/>
      <c r="J17" s="4"/>
      <c r="K17" s="3"/>
      <c r="L17" s="4"/>
      <c r="M17" s="16"/>
    </row>
    <row r="18" spans="2:13" x14ac:dyDescent="0.25">
      <c r="B18" s="15"/>
      <c r="C18" s="11"/>
      <c r="D18" s="11"/>
      <c r="E18" s="2"/>
      <c r="F18" s="4"/>
      <c r="G18" s="27"/>
      <c r="H18" s="17"/>
      <c r="I18" s="4"/>
      <c r="J18" s="4"/>
      <c r="K18" s="3"/>
      <c r="L18" s="4"/>
      <c r="M18" s="16"/>
    </row>
    <row r="19" spans="2:13" ht="15.75" thickBot="1" x14ac:dyDescent="0.3">
      <c r="B19" s="28"/>
      <c r="C19" s="29"/>
      <c r="D19" s="29"/>
      <c r="E19" s="30"/>
      <c r="F19" s="30"/>
      <c r="G19" s="31"/>
      <c r="H19" s="17"/>
      <c r="I19" s="32"/>
      <c r="J19" s="32"/>
      <c r="K19" s="32"/>
      <c r="L19" s="32"/>
      <c r="M19" s="33"/>
    </row>
    <row r="20" spans="2:13" ht="15.75" thickBot="1" x14ac:dyDescent="0.3">
      <c r="B20" s="175" t="s">
        <v>7</v>
      </c>
      <c r="C20" s="176"/>
      <c r="D20" s="176"/>
      <c r="E20" s="176"/>
      <c r="F20" s="177"/>
      <c r="G20" s="34">
        <f>SUM(G12:G19)</f>
        <v>0</v>
      </c>
      <c r="H20" s="181" t="s">
        <v>8</v>
      </c>
      <c r="I20" s="181"/>
      <c r="J20" s="181"/>
      <c r="K20" s="181"/>
      <c r="L20" s="182"/>
      <c r="M20" s="35">
        <f>SUM(M12:M19)</f>
        <v>0</v>
      </c>
    </row>
    <row r="22" spans="2:13" ht="45" customHeight="1" x14ac:dyDescent="0.25">
      <c r="B22" s="171" t="s">
        <v>9</v>
      </c>
      <c r="C22" s="171"/>
      <c r="D22" s="6"/>
      <c r="H22" s="171" t="s">
        <v>14</v>
      </c>
      <c r="I22" s="171"/>
    </row>
    <row r="23" spans="2:13" x14ac:dyDescent="0.25">
      <c r="B23" s="189"/>
      <c r="C23" s="189"/>
      <c r="D23" s="189"/>
      <c r="H23" s="5"/>
      <c r="I23" s="5"/>
    </row>
    <row r="24" spans="2:13" x14ac:dyDescent="0.25">
      <c r="B24" s="5"/>
      <c r="C24" s="5"/>
      <c r="D24" s="6"/>
      <c r="H24" s="5"/>
      <c r="I24" s="6"/>
    </row>
    <row r="25" spans="2:13" x14ac:dyDescent="0.25">
      <c r="B25" s="5"/>
      <c r="C25" s="5"/>
      <c r="D25" s="6"/>
      <c r="H25" s="5"/>
      <c r="I25" s="6"/>
    </row>
    <row r="26" spans="2:13" ht="15" customHeight="1" x14ac:dyDescent="0.25">
      <c r="B26" s="190" t="s">
        <v>10</v>
      </c>
      <c r="C26" s="190"/>
      <c r="D26" s="190"/>
      <c r="H26" s="190" t="s">
        <v>10</v>
      </c>
      <c r="I26" s="190"/>
      <c r="J26" s="190"/>
    </row>
    <row r="27" spans="2:13" x14ac:dyDescent="0.25">
      <c r="B27" s="191" t="s">
        <v>11</v>
      </c>
      <c r="C27" s="191"/>
      <c r="D27" s="191"/>
      <c r="H27" s="191" t="s">
        <v>11</v>
      </c>
      <c r="I27" s="191"/>
      <c r="J27" s="191"/>
    </row>
    <row r="28" spans="2:13" x14ac:dyDescent="0.25">
      <c r="B28" s="191" t="s">
        <v>12</v>
      </c>
      <c r="C28" s="191"/>
      <c r="D28" s="191"/>
      <c r="H28" s="191" t="s">
        <v>12</v>
      </c>
      <c r="I28" s="191"/>
      <c r="J28" s="191"/>
    </row>
    <row r="29" spans="2:13" x14ac:dyDescent="0.25">
      <c r="B29" s="191" t="s">
        <v>13</v>
      </c>
      <c r="C29" s="191"/>
      <c r="D29" s="191"/>
      <c r="H29" s="191" t="s">
        <v>13</v>
      </c>
      <c r="I29" s="191"/>
      <c r="J29" s="191"/>
    </row>
  </sheetData>
  <mergeCells count="21">
    <mergeCell ref="B23:D23"/>
    <mergeCell ref="B26:D26"/>
    <mergeCell ref="B27:D27"/>
    <mergeCell ref="B28:D28"/>
    <mergeCell ref="H29:J29"/>
    <mergeCell ref="H26:J26"/>
    <mergeCell ref="H27:J27"/>
    <mergeCell ref="H28:J28"/>
    <mergeCell ref="B29:D29"/>
    <mergeCell ref="B22:C22"/>
    <mergeCell ref="H22:I22"/>
    <mergeCell ref="B10:G10"/>
    <mergeCell ref="B20:F20"/>
    <mergeCell ref="B2:M2"/>
    <mergeCell ref="B3:M3"/>
    <mergeCell ref="H10:M10"/>
    <mergeCell ref="H20:L20"/>
    <mergeCell ref="B5:C6"/>
    <mergeCell ref="D5:F6"/>
    <mergeCell ref="B7:C8"/>
    <mergeCell ref="D7:F8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A177F-A488-4A7A-B427-A58F13AD8B54}">
  <dimension ref="A1:Z26"/>
  <sheetViews>
    <sheetView topLeftCell="A7" workbookViewId="0">
      <selection activeCell="T14" sqref="T14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6" width="12" style="128" customWidth="1"/>
    <col min="7" max="7" width="15.42578125" style="128" customWidth="1"/>
    <col min="8" max="8" width="17.7109375" style="128" customWidth="1"/>
    <col min="9" max="9" width="18.140625" style="128" customWidth="1"/>
    <col min="10" max="10" width="17.42578125" style="128" customWidth="1"/>
    <col min="11" max="11" width="19.42578125" style="128" customWidth="1"/>
    <col min="12" max="12" width="18.7109375" style="128" customWidth="1"/>
    <col min="13" max="16" width="13" style="128" customWidth="1"/>
    <col min="17" max="17" width="21.140625" style="128" customWidth="1"/>
    <col min="18" max="24" width="11.42578125" style="128"/>
    <col min="25" max="25" width="15.7109375" style="128" customWidth="1"/>
    <col min="26" max="26" width="15.42578125" style="128" customWidth="1"/>
    <col min="27" max="16384" width="11.42578125" style="128"/>
  </cols>
  <sheetData>
    <row r="1" spans="1:26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26" x14ac:dyDescent="0.25">
      <c r="A3" s="250" t="s">
        <v>117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26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26" ht="78" customHeight="1" x14ac:dyDescent="0.25">
      <c r="A6" s="133" t="s">
        <v>108</v>
      </c>
      <c r="B6" s="131" t="s">
        <v>100</v>
      </c>
      <c r="C6" s="131" t="s">
        <v>109</v>
      </c>
      <c r="D6" s="131" t="s">
        <v>110</v>
      </c>
      <c r="E6" s="131" t="s">
        <v>119</v>
      </c>
      <c r="F6" s="131" t="s">
        <v>111</v>
      </c>
      <c r="G6" s="131" t="s">
        <v>112</v>
      </c>
      <c r="H6" s="131" t="s">
        <v>120</v>
      </c>
      <c r="I6" s="131" t="s">
        <v>113</v>
      </c>
      <c r="J6" s="131" t="s">
        <v>115</v>
      </c>
      <c r="K6" s="131" t="s">
        <v>114</v>
      </c>
      <c r="L6" s="131" t="s">
        <v>116</v>
      </c>
      <c r="M6" s="131" t="s">
        <v>59</v>
      </c>
      <c r="N6" s="131" t="s">
        <v>60</v>
      </c>
      <c r="O6" s="131" t="s">
        <v>61</v>
      </c>
      <c r="P6" s="131" t="s">
        <v>62</v>
      </c>
      <c r="Q6" s="131" t="s">
        <v>63</v>
      </c>
      <c r="R6" s="137" t="s">
        <v>64</v>
      </c>
      <c r="S6" s="137" t="s">
        <v>65</v>
      </c>
      <c r="T6" s="137" t="s">
        <v>66</v>
      </c>
      <c r="U6" s="137" t="s">
        <v>67</v>
      </c>
      <c r="V6" s="137" t="s">
        <v>68</v>
      </c>
      <c r="W6" s="137" t="s">
        <v>69</v>
      </c>
      <c r="X6" s="137" t="s">
        <v>70</v>
      </c>
      <c r="Y6" s="137" t="s">
        <v>103</v>
      </c>
      <c r="Z6" s="137" t="s">
        <v>141</v>
      </c>
    </row>
    <row r="7" spans="1:26" ht="60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5"/>
      <c r="R7" s="142"/>
      <c r="S7" s="142"/>
      <c r="T7" s="142"/>
      <c r="U7" s="142"/>
      <c r="V7" s="142"/>
      <c r="W7" s="142"/>
      <c r="X7" s="142"/>
      <c r="Y7" s="143">
        <f>SUM(Tabla345[[#This Row],[Enero]:[Diciembre]])</f>
        <v>0</v>
      </c>
      <c r="Z7" s="137" t="s">
        <v>140</v>
      </c>
    </row>
    <row r="8" spans="1:26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44"/>
      <c r="R8" s="129"/>
      <c r="S8" s="129"/>
      <c r="T8" s="129"/>
      <c r="U8" s="129"/>
      <c r="V8" s="129"/>
      <c r="W8" s="129"/>
      <c r="X8" s="129"/>
      <c r="Y8" s="136">
        <f>SUM(Tabla345[[#This Row],[Enero]:[Diciembre]])</f>
        <v>0</v>
      </c>
      <c r="Z8" s="129"/>
    </row>
    <row r="9" spans="1:26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4"/>
      <c r="R9" s="129"/>
      <c r="S9" s="129"/>
      <c r="T9" s="129"/>
      <c r="U9" s="129"/>
      <c r="V9" s="129"/>
      <c r="W9" s="129"/>
      <c r="X9" s="129"/>
      <c r="Y9" s="136">
        <f>SUM(Tabla345[[#This Row],[Enero]:[Diciembre]])</f>
        <v>0</v>
      </c>
      <c r="Z9" s="129"/>
    </row>
    <row r="10" spans="1:26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44"/>
      <c r="R10" s="129"/>
      <c r="S10" s="129"/>
      <c r="T10" s="129"/>
      <c r="U10" s="129"/>
      <c r="V10" s="129"/>
      <c r="W10" s="129"/>
      <c r="X10" s="129"/>
      <c r="Y10" s="136">
        <f>SUM(Tabla345[[#This Row],[Enero]:[Diciembre]])</f>
        <v>0</v>
      </c>
      <c r="Z10" s="129"/>
    </row>
    <row r="11" spans="1:26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29"/>
      <c r="X11" s="129"/>
      <c r="Y11" s="136">
        <f>SUM(Tabla345[[#This Row],[Enero]:[Diciembre]])</f>
        <v>0</v>
      </c>
      <c r="Z11" s="129"/>
    </row>
    <row r="12" spans="1:26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6"/>
      <c r="R12" s="139"/>
      <c r="S12" s="139"/>
      <c r="T12" s="139"/>
      <c r="U12" s="139"/>
      <c r="V12" s="139"/>
      <c r="W12" s="139"/>
      <c r="X12" s="139"/>
      <c r="Y12" s="140">
        <f>SUM(Tabla345[[#This Row],[Enero]:[Diciembre]])</f>
        <v>0</v>
      </c>
      <c r="Z12" s="139"/>
    </row>
    <row r="16" spans="1:26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220E81-1444-44BD-B82C-64F44E848CF9}">
  <dimension ref="A1:AH26"/>
  <sheetViews>
    <sheetView topLeftCell="A19" workbookViewId="0">
      <selection activeCell="B20" sqref="B20:E20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6" width="12" style="128" customWidth="1"/>
    <col min="7" max="7" width="15.42578125" style="128" customWidth="1"/>
    <col min="8" max="8" width="17.7109375" style="128" customWidth="1"/>
    <col min="9" max="9" width="18.140625" style="128" customWidth="1"/>
    <col min="10" max="10" width="17.42578125" style="128" customWidth="1"/>
    <col min="11" max="11" width="19.42578125" style="128" customWidth="1"/>
    <col min="12" max="12" width="18.7109375" style="128" customWidth="1"/>
    <col min="13" max="15" width="13" style="128" customWidth="1"/>
    <col min="16" max="16" width="17.28515625" style="128" customWidth="1"/>
    <col min="17" max="17" width="21.140625" style="128" customWidth="1"/>
    <col min="18" max="18" width="15" style="128" customWidth="1"/>
    <col min="19" max="19" width="18.85546875" style="128" customWidth="1"/>
    <col min="20" max="20" width="17.85546875" style="128" customWidth="1"/>
    <col min="21" max="32" width="11.42578125" style="128"/>
    <col min="33" max="33" width="16.28515625" style="128" customWidth="1"/>
    <col min="34" max="34" width="15.42578125" style="128" customWidth="1"/>
    <col min="35" max="16384" width="11.42578125" style="128"/>
  </cols>
  <sheetData>
    <row r="1" spans="1:34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34" x14ac:dyDescent="0.25">
      <c r="A3" s="250" t="s">
        <v>139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34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34" ht="78" customHeight="1" x14ac:dyDescent="0.25">
      <c r="A6" s="133" t="s">
        <v>108</v>
      </c>
      <c r="B6" s="131" t="s">
        <v>100</v>
      </c>
      <c r="C6" s="131" t="s">
        <v>122</v>
      </c>
      <c r="D6" s="131" t="s">
        <v>123</v>
      </c>
      <c r="E6" s="131" t="s">
        <v>124</v>
      </c>
      <c r="F6" s="131" t="s">
        <v>125</v>
      </c>
      <c r="G6" s="131" t="s">
        <v>126</v>
      </c>
      <c r="H6" s="131" t="s">
        <v>127</v>
      </c>
      <c r="I6" s="131" t="s">
        <v>128</v>
      </c>
      <c r="J6" s="131" t="s">
        <v>129</v>
      </c>
      <c r="K6" s="131" t="s">
        <v>130</v>
      </c>
      <c r="L6" s="131" t="s">
        <v>131</v>
      </c>
      <c r="M6" s="131" t="s">
        <v>132</v>
      </c>
      <c r="N6" s="131" t="s">
        <v>133</v>
      </c>
      <c r="O6" s="131" t="s">
        <v>71</v>
      </c>
      <c r="P6" s="131" t="s">
        <v>134</v>
      </c>
      <c r="Q6" s="131" t="s">
        <v>135</v>
      </c>
      <c r="R6" s="137" t="s">
        <v>136</v>
      </c>
      <c r="S6" s="137" t="s">
        <v>101</v>
      </c>
      <c r="T6" s="137" t="s">
        <v>102</v>
      </c>
      <c r="U6" s="131" t="s">
        <v>59</v>
      </c>
      <c r="V6" s="131" t="s">
        <v>60</v>
      </c>
      <c r="W6" s="131" t="s">
        <v>61</v>
      </c>
      <c r="X6" s="131" t="s">
        <v>62</v>
      </c>
      <c r="Y6" s="131" t="s">
        <v>63</v>
      </c>
      <c r="Z6" s="137" t="s">
        <v>64</v>
      </c>
      <c r="AA6" s="137" t="s">
        <v>65</v>
      </c>
      <c r="AB6" s="137" t="s">
        <v>66</v>
      </c>
      <c r="AC6" s="137" t="s">
        <v>67</v>
      </c>
      <c r="AD6" s="137" t="s">
        <v>68</v>
      </c>
      <c r="AE6" s="137" t="s">
        <v>69</v>
      </c>
      <c r="AF6" s="137" t="s">
        <v>70</v>
      </c>
      <c r="AG6" s="137" t="s">
        <v>103</v>
      </c>
      <c r="AH6" s="137" t="s">
        <v>141</v>
      </c>
    </row>
    <row r="7" spans="1:34" ht="60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5"/>
      <c r="R7" s="142"/>
      <c r="S7" s="142"/>
      <c r="T7" s="142"/>
      <c r="U7" s="142"/>
      <c r="V7" s="142"/>
      <c r="W7" s="142"/>
      <c r="X7" s="142"/>
      <c r="Y7" s="145"/>
      <c r="Z7" s="142"/>
      <c r="AA7" s="142"/>
      <c r="AB7" s="142"/>
      <c r="AC7" s="142"/>
      <c r="AD7" s="142"/>
      <c r="AE7" s="142"/>
      <c r="AF7" s="142"/>
      <c r="AG7" s="143">
        <f>SUM(Tabla3456789[[#This Row],[No.
ENTRENADORES OFICIALES]:[Abril]])</f>
        <v>0</v>
      </c>
      <c r="AH7" s="137" t="s">
        <v>140</v>
      </c>
    </row>
    <row r="8" spans="1:34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44"/>
      <c r="R8" s="129"/>
      <c r="S8" s="129"/>
      <c r="T8" s="129"/>
      <c r="U8" s="129"/>
      <c r="V8" s="129"/>
      <c r="W8" s="129"/>
      <c r="X8" s="129"/>
      <c r="Y8" s="144"/>
      <c r="Z8" s="129"/>
      <c r="AA8" s="129"/>
      <c r="AB8" s="129"/>
      <c r="AC8" s="129"/>
      <c r="AD8" s="129"/>
      <c r="AE8" s="129"/>
      <c r="AF8" s="129"/>
      <c r="AG8" s="136">
        <f>SUM(Tabla3456789[[#This Row],[No.
ENTRENADORES OFICIALES]:[Abril]])</f>
        <v>0</v>
      </c>
      <c r="AH8" s="129"/>
    </row>
    <row r="9" spans="1:34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4"/>
      <c r="R9" s="129"/>
      <c r="S9" s="129"/>
      <c r="T9" s="129"/>
      <c r="U9" s="129"/>
      <c r="V9" s="129"/>
      <c r="W9" s="129"/>
      <c r="X9" s="129"/>
      <c r="Y9" s="144"/>
      <c r="Z9" s="129"/>
      <c r="AA9" s="129"/>
      <c r="AB9" s="129"/>
      <c r="AC9" s="129"/>
      <c r="AD9" s="129"/>
      <c r="AE9" s="129"/>
      <c r="AF9" s="129"/>
      <c r="AG9" s="136">
        <f>SUM(Tabla3456789[[#This Row],[No.
ENTRENADORES OFICIALES]:[Abril]])</f>
        <v>0</v>
      </c>
      <c r="AH9" s="129"/>
    </row>
    <row r="10" spans="1:34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44"/>
      <c r="R10" s="129"/>
      <c r="S10" s="129"/>
      <c r="T10" s="129"/>
      <c r="U10" s="129"/>
      <c r="V10" s="129"/>
      <c r="W10" s="129"/>
      <c r="X10" s="129"/>
      <c r="Y10" s="144"/>
      <c r="Z10" s="129"/>
      <c r="AA10" s="129"/>
      <c r="AB10" s="129"/>
      <c r="AC10" s="129"/>
      <c r="AD10" s="129"/>
      <c r="AE10" s="129"/>
      <c r="AF10" s="129"/>
      <c r="AG10" s="136">
        <f>SUM(Tabla3456789[[#This Row],[No.
ENTRENADORES OFICIALES]:[Abril]])</f>
        <v>0</v>
      </c>
      <c r="AH10" s="129"/>
    </row>
    <row r="11" spans="1:34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29"/>
      <c r="X11" s="129"/>
      <c r="Y11" s="144"/>
      <c r="Z11" s="129"/>
      <c r="AA11" s="129"/>
      <c r="AB11" s="129"/>
      <c r="AC11" s="129"/>
      <c r="AD11" s="129"/>
      <c r="AE11" s="129"/>
      <c r="AF11" s="129"/>
      <c r="AG11" s="136">
        <f>SUM(Tabla3456789[[#This Row],[No.
ENTRENADORES OFICIALES]:[Abril]])</f>
        <v>0</v>
      </c>
      <c r="AH11" s="129"/>
    </row>
    <row r="12" spans="1:34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6"/>
      <c r="R12" s="139"/>
      <c r="S12" s="139"/>
      <c r="T12" s="139"/>
      <c r="U12" s="139"/>
      <c r="V12" s="139"/>
      <c r="W12" s="139"/>
      <c r="X12" s="139"/>
      <c r="Y12" s="146"/>
      <c r="Z12" s="139"/>
      <c r="AA12" s="139"/>
      <c r="AB12" s="139"/>
      <c r="AC12" s="139"/>
      <c r="AD12" s="139"/>
      <c r="AE12" s="139"/>
      <c r="AF12" s="139"/>
      <c r="AG12" s="140">
        <f>SUM(Tabla3456789[[#This Row],[No.
ENTRENADORES OFICIALES]:[Abril]])</f>
        <v>0</v>
      </c>
      <c r="AH12" s="139"/>
    </row>
    <row r="16" spans="1:34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5C8AA-B641-4698-94DE-E887B11C8D89}">
  <dimension ref="A1:AH26"/>
  <sheetViews>
    <sheetView showGridLines="0" topLeftCell="A7" zoomScale="70" zoomScaleNormal="70" workbookViewId="0">
      <selection activeCell="U21" sqref="U21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6" width="12" style="128" customWidth="1"/>
    <col min="7" max="7" width="15.42578125" style="128" customWidth="1"/>
    <col min="8" max="8" width="17.7109375" style="128" customWidth="1"/>
    <col min="9" max="9" width="18.140625" style="128" customWidth="1"/>
    <col min="10" max="10" width="17.42578125" style="128" customWidth="1"/>
    <col min="11" max="11" width="19.42578125" style="128" customWidth="1"/>
    <col min="12" max="12" width="18.7109375" style="128" customWidth="1"/>
    <col min="13" max="15" width="13" style="128" customWidth="1"/>
    <col min="16" max="16" width="17.28515625" style="128" customWidth="1"/>
    <col min="17" max="17" width="21.140625" style="128" customWidth="1"/>
    <col min="18" max="18" width="15" style="128" customWidth="1"/>
    <col min="19" max="19" width="18.85546875" style="128" customWidth="1"/>
    <col min="20" max="20" width="17.85546875" style="128" customWidth="1"/>
    <col min="21" max="32" width="11.42578125" style="128"/>
    <col min="33" max="33" width="16.28515625" style="128" customWidth="1"/>
    <col min="34" max="34" width="20.5703125" style="128" customWidth="1"/>
    <col min="35" max="16384" width="11.42578125" style="128"/>
  </cols>
  <sheetData>
    <row r="1" spans="1:34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34" x14ac:dyDescent="0.25">
      <c r="A3" s="250" t="s">
        <v>121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34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34" ht="78" customHeight="1" x14ac:dyDescent="0.25">
      <c r="A6" s="133" t="s">
        <v>108</v>
      </c>
      <c r="B6" s="131" t="s">
        <v>100</v>
      </c>
      <c r="C6" s="131" t="s">
        <v>122</v>
      </c>
      <c r="D6" s="131" t="s">
        <v>123</v>
      </c>
      <c r="E6" s="131" t="s">
        <v>124</v>
      </c>
      <c r="F6" s="131" t="s">
        <v>125</v>
      </c>
      <c r="G6" s="131" t="s">
        <v>126</v>
      </c>
      <c r="H6" s="131" t="s">
        <v>127</v>
      </c>
      <c r="I6" s="131" t="s">
        <v>128</v>
      </c>
      <c r="J6" s="131" t="s">
        <v>129</v>
      </c>
      <c r="K6" s="131" t="s">
        <v>130</v>
      </c>
      <c r="L6" s="131" t="s">
        <v>131</v>
      </c>
      <c r="M6" s="131" t="s">
        <v>132</v>
      </c>
      <c r="N6" s="131" t="s">
        <v>133</v>
      </c>
      <c r="O6" s="131" t="s">
        <v>71</v>
      </c>
      <c r="P6" s="131" t="s">
        <v>134</v>
      </c>
      <c r="Q6" s="131" t="s">
        <v>135</v>
      </c>
      <c r="R6" s="137" t="s">
        <v>136</v>
      </c>
      <c r="S6" s="137" t="s">
        <v>101</v>
      </c>
      <c r="T6" s="137" t="s">
        <v>102</v>
      </c>
      <c r="U6" s="131" t="s">
        <v>59</v>
      </c>
      <c r="V6" s="131" t="s">
        <v>60</v>
      </c>
      <c r="W6" s="131" t="s">
        <v>61</v>
      </c>
      <c r="X6" s="131" t="s">
        <v>62</v>
      </c>
      <c r="Y6" s="131" t="s">
        <v>63</v>
      </c>
      <c r="Z6" s="137" t="s">
        <v>64</v>
      </c>
      <c r="AA6" s="137" t="s">
        <v>65</v>
      </c>
      <c r="AB6" s="137" t="s">
        <v>66</v>
      </c>
      <c r="AC6" s="137" t="s">
        <v>67</v>
      </c>
      <c r="AD6" s="137" t="s">
        <v>68</v>
      </c>
      <c r="AE6" s="137" t="s">
        <v>69</v>
      </c>
      <c r="AF6" s="137" t="s">
        <v>70</v>
      </c>
      <c r="AG6" s="137" t="s">
        <v>103</v>
      </c>
      <c r="AH6" s="137" t="s">
        <v>141</v>
      </c>
    </row>
    <row r="7" spans="1:34" ht="83.25" customHeight="1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5"/>
      <c r="R7" s="142"/>
      <c r="S7" s="142"/>
      <c r="T7" s="142"/>
      <c r="U7" s="142"/>
      <c r="V7" s="142"/>
      <c r="W7" s="142"/>
      <c r="X7" s="142"/>
      <c r="Y7" s="145"/>
      <c r="Z7" s="142"/>
      <c r="AA7" s="142"/>
      <c r="AB7" s="142"/>
      <c r="AC7" s="142"/>
      <c r="AD7" s="142"/>
      <c r="AE7" s="142"/>
      <c r="AF7" s="142"/>
      <c r="AG7" s="143">
        <f>SUM(Tabla3456[[#This Row],[No.
ENTRENADORES OFICIALES]:[Abril]])</f>
        <v>0</v>
      </c>
      <c r="AH7" s="137" t="s">
        <v>140</v>
      </c>
    </row>
    <row r="8" spans="1:34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44"/>
      <c r="R8" s="129"/>
      <c r="S8" s="129"/>
      <c r="T8" s="129"/>
      <c r="U8" s="129"/>
      <c r="V8" s="129"/>
      <c r="W8" s="129"/>
      <c r="X8" s="129"/>
      <c r="Y8" s="144"/>
      <c r="Z8" s="129"/>
      <c r="AA8" s="129"/>
      <c r="AB8" s="129"/>
      <c r="AC8" s="129"/>
      <c r="AD8" s="129"/>
      <c r="AE8" s="129"/>
      <c r="AF8" s="129"/>
      <c r="AG8" s="136">
        <f>SUM(Tabla3456[[#This Row],[No.
ENTRENADORES OFICIALES]:[Abril]])</f>
        <v>0</v>
      </c>
      <c r="AH8" s="129"/>
    </row>
    <row r="9" spans="1:34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4"/>
      <c r="R9" s="129"/>
      <c r="S9" s="129"/>
      <c r="T9" s="129"/>
      <c r="U9" s="129"/>
      <c r="V9" s="129"/>
      <c r="W9" s="129"/>
      <c r="X9" s="129"/>
      <c r="Y9" s="144"/>
      <c r="Z9" s="129"/>
      <c r="AA9" s="129"/>
      <c r="AB9" s="129"/>
      <c r="AC9" s="129"/>
      <c r="AD9" s="129"/>
      <c r="AE9" s="129"/>
      <c r="AF9" s="129"/>
      <c r="AG9" s="136">
        <f>SUM(Tabla3456[[#This Row],[No.
ENTRENADORES OFICIALES]:[Abril]])</f>
        <v>0</v>
      </c>
      <c r="AH9" s="129"/>
    </row>
    <row r="10" spans="1:34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44"/>
      <c r="R10" s="129"/>
      <c r="S10" s="129"/>
      <c r="T10" s="129"/>
      <c r="U10" s="129"/>
      <c r="V10" s="129"/>
      <c r="W10" s="129"/>
      <c r="X10" s="129"/>
      <c r="Y10" s="144"/>
      <c r="Z10" s="129"/>
      <c r="AA10" s="129"/>
      <c r="AB10" s="129"/>
      <c r="AC10" s="129"/>
      <c r="AD10" s="129"/>
      <c r="AE10" s="129"/>
      <c r="AF10" s="129"/>
      <c r="AG10" s="136">
        <f>SUM(Tabla3456[[#This Row],[No.
ENTRENADORES OFICIALES]:[Abril]])</f>
        <v>0</v>
      </c>
      <c r="AH10" s="129"/>
    </row>
    <row r="11" spans="1:34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29"/>
      <c r="X11" s="129"/>
      <c r="Y11" s="144"/>
      <c r="Z11" s="129"/>
      <c r="AA11" s="129"/>
      <c r="AB11" s="129"/>
      <c r="AC11" s="129"/>
      <c r="AD11" s="129"/>
      <c r="AE11" s="129"/>
      <c r="AF11" s="129"/>
      <c r="AG11" s="136">
        <f>SUM(Tabla3456[[#This Row],[No.
ENTRENADORES OFICIALES]:[Abril]])</f>
        <v>0</v>
      </c>
      <c r="AH11" s="129"/>
    </row>
    <row r="12" spans="1:34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6"/>
      <c r="R12" s="139"/>
      <c r="S12" s="139"/>
      <c r="T12" s="139"/>
      <c r="U12" s="139"/>
      <c r="V12" s="139"/>
      <c r="W12" s="139"/>
      <c r="X12" s="139"/>
      <c r="Y12" s="146"/>
      <c r="Z12" s="139"/>
      <c r="AA12" s="139"/>
      <c r="AB12" s="139"/>
      <c r="AC12" s="139"/>
      <c r="AD12" s="139"/>
      <c r="AE12" s="139"/>
      <c r="AF12" s="139"/>
      <c r="AG12" s="140">
        <f>SUM(Tabla3456[[#This Row],[No.
ENTRENADORES OFICIALES]:[Abril]])</f>
        <v>0</v>
      </c>
      <c r="AH12" s="139"/>
    </row>
    <row r="16" spans="1:34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CDF70-E863-4CB5-B161-E75E8AD3B3C9}">
  <dimension ref="A1:AH26"/>
  <sheetViews>
    <sheetView topLeftCell="A7" workbookViewId="0">
      <selection activeCell="Y10" sqref="Y9:Y10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6" width="12" style="128" customWidth="1"/>
    <col min="7" max="7" width="15.42578125" style="128" customWidth="1"/>
    <col min="8" max="8" width="17.7109375" style="128" customWidth="1"/>
    <col min="9" max="9" width="18.140625" style="128" customWidth="1"/>
    <col min="10" max="10" width="17.42578125" style="128" customWidth="1"/>
    <col min="11" max="11" width="19.42578125" style="128" customWidth="1"/>
    <col min="12" max="12" width="18.7109375" style="128" customWidth="1"/>
    <col min="13" max="15" width="13" style="128" customWidth="1"/>
    <col min="16" max="16" width="17.28515625" style="128" customWidth="1"/>
    <col min="17" max="17" width="21.140625" style="128" customWidth="1"/>
    <col min="18" max="18" width="15" style="128" customWidth="1"/>
    <col min="19" max="19" width="18.85546875" style="128" customWidth="1"/>
    <col min="20" max="20" width="17.85546875" style="128" customWidth="1"/>
    <col min="21" max="32" width="11.42578125" style="128"/>
    <col min="33" max="33" width="16.28515625" style="128" customWidth="1"/>
    <col min="34" max="34" width="16.7109375" style="128" customWidth="1"/>
    <col min="35" max="16384" width="11.42578125" style="128"/>
  </cols>
  <sheetData>
    <row r="1" spans="1:34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34" x14ac:dyDescent="0.25">
      <c r="A3" s="250" t="s">
        <v>137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34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34" ht="78" customHeight="1" x14ac:dyDescent="0.25">
      <c r="A6" s="133" t="s">
        <v>108</v>
      </c>
      <c r="B6" s="131" t="s">
        <v>100</v>
      </c>
      <c r="C6" s="131" t="s">
        <v>122</v>
      </c>
      <c r="D6" s="131" t="s">
        <v>123</v>
      </c>
      <c r="E6" s="131" t="s">
        <v>124</v>
      </c>
      <c r="F6" s="131" t="s">
        <v>125</v>
      </c>
      <c r="G6" s="131" t="s">
        <v>126</v>
      </c>
      <c r="H6" s="131" t="s">
        <v>127</v>
      </c>
      <c r="I6" s="131" t="s">
        <v>128</v>
      </c>
      <c r="J6" s="131" t="s">
        <v>129</v>
      </c>
      <c r="K6" s="131" t="s">
        <v>130</v>
      </c>
      <c r="L6" s="131" t="s">
        <v>131</v>
      </c>
      <c r="M6" s="131" t="s">
        <v>132</v>
      </c>
      <c r="N6" s="131" t="s">
        <v>133</v>
      </c>
      <c r="O6" s="131" t="s">
        <v>71</v>
      </c>
      <c r="P6" s="131" t="s">
        <v>134</v>
      </c>
      <c r="Q6" s="131" t="s">
        <v>135</v>
      </c>
      <c r="R6" s="137" t="s">
        <v>136</v>
      </c>
      <c r="S6" s="137" t="s">
        <v>101</v>
      </c>
      <c r="T6" s="137" t="s">
        <v>102</v>
      </c>
      <c r="U6" s="131" t="s">
        <v>59</v>
      </c>
      <c r="V6" s="131" t="s">
        <v>60</v>
      </c>
      <c r="W6" s="131" t="s">
        <v>61</v>
      </c>
      <c r="X6" s="131" t="s">
        <v>62</v>
      </c>
      <c r="Y6" s="131" t="s">
        <v>63</v>
      </c>
      <c r="Z6" s="137" t="s">
        <v>64</v>
      </c>
      <c r="AA6" s="137" t="s">
        <v>65</v>
      </c>
      <c r="AB6" s="137" t="s">
        <v>66</v>
      </c>
      <c r="AC6" s="137" t="s">
        <v>67</v>
      </c>
      <c r="AD6" s="137" t="s">
        <v>68</v>
      </c>
      <c r="AE6" s="137" t="s">
        <v>69</v>
      </c>
      <c r="AF6" s="137" t="s">
        <v>70</v>
      </c>
      <c r="AG6" s="137" t="s">
        <v>103</v>
      </c>
      <c r="AH6" s="137" t="s">
        <v>142</v>
      </c>
    </row>
    <row r="7" spans="1:34" ht="60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5"/>
      <c r="R7" s="142"/>
      <c r="S7" s="142"/>
      <c r="T7" s="142"/>
      <c r="U7" s="142"/>
      <c r="V7" s="142"/>
      <c r="W7" s="142"/>
      <c r="X7" s="142"/>
      <c r="Y7" s="145"/>
      <c r="Z7" s="142"/>
      <c r="AA7" s="142"/>
      <c r="AB7" s="142"/>
      <c r="AC7" s="142"/>
      <c r="AD7" s="142"/>
      <c r="AE7" s="142"/>
      <c r="AF7" s="142"/>
      <c r="AG7" s="143">
        <f>SUM(Tabla34567[[#This Row],[No.
ENTRENADORES OFICIALES]:[Abril]])</f>
        <v>0</v>
      </c>
      <c r="AH7" s="137" t="s">
        <v>140</v>
      </c>
    </row>
    <row r="8" spans="1:34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44"/>
      <c r="R8" s="129"/>
      <c r="S8" s="129"/>
      <c r="T8" s="129"/>
      <c r="U8" s="129"/>
      <c r="V8" s="129"/>
      <c r="W8" s="129"/>
      <c r="X8" s="129"/>
      <c r="Y8" s="144"/>
      <c r="Z8" s="129"/>
      <c r="AA8" s="129"/>
      <c r="AB8" s="129"/>
      <c r="AC8" s="129"/>
      <c r="AD8" s="129"/>
      <c r="AE8" s="129"/>
      <c r="AF8" s="129"/>
      <c r="AG8" s="136">
        <f>SUM(Tabla34567[[#This Row],[No.
ENTRENADORES OFICIALES]:[Abril]])</f>
        <v>0</v>
      </c>
      <c r="AH8" s="129"/>
    </row>
    <row r="9" spans="1:34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4"/>
      <c r="R9" s="129"/>
      <c r="S9" s="129"/>
      <c r="T9" s="129"/>
      <c r="U9" s="129"/>
      <c r="V9" s="129"/>
      <c r="W9" s="129"/>
      <c r="X9" s="129"/>
      <c r="Y9" s="144"/>
      <c r="Z9" s="129"/>
      <c r="AA9" s="129"/>
      <c r="AB9" s="129"/>
      <c r="AC9" s="129"/>
      <c r="AD9" s="129"/>
      <c r="AE9" s="129"/>
      <c r="AF9" s="129"/>
      <c r="AG9" s="136">
        <f>SUM(Tabla34567[[#This Row],[No.
ENTRENADORES OFICIALES]:[Abril]])</f>
        <v>0</v>
      </c>
      <c r="AH9" s="129"/>
    </row>
    <row r="10" spans="1:34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44"/>
      <c r="R10" s="129"/>
      <c r="S10" s="129"/>
      <c r="T10" s="129"/>
      <c r="U10" s="129"/>
      <c r="V10" s="129"/>
      <c r="W10" s="129"/>
      <c r="X10" s="129"/>
      <c r="Y10" s="144"/>
      <c r="Z10" s="129"/>
      <c r="AA10" s="129"/>
      <c r="AB10" s="129"/>
      <c r="AC10" s="129"/>
      <c r="AD10" s="129"/>
      <c r="AE10" s="129"/>
      <c r="AF10" s="129"/>
      <c r="AG10" s="136">
        <f>SUM(Tabla34567[[#This Row],[No.
ENTRENADORES OFICIALES]:[Abril]])</f>
        <v>0</v>
      </c>
      <c r="AH10" s="129"/>
    </row>
    <row r="11" spans="1:34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29"/>
      <c r="X11" s="129"/>
      <c r="Y11" s="144"/>
      <c r="Z11" s="129"/>
      <c r="AA11" s="129"/>
      <c r="AB11" s="129"/>
      <c r="AC11" s="129"/>
      <c r="AD11" s="129"/>
      <c r="AE11" s="129"/>
      <c r="AF11" s="129"/>
      <c r="AG11" s="136">
        <f>SUM(Tabla34567[[#This Row],[No.
ENTRENADORES OFICIALES]:[Abril]])</f>
        <v>0</v>
      </c>
      <c r="AH11" s="129"/>
    </row>
    <row r="12" spans="1:34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6"/>
      <c r="R12" s="139"/>
      <c r="S12" s="139"/>
      <c r="T12" s="139"/>
      <c r="U12" s="139"/>
      <c r="V12" s="139"/>
      <c r="W12" s="139"/>
      <c r="X12" s="139"/>
      <c r="Y12" s="146"/>
      <c r="Z12" s="139"/>
      <c r="AA12" s="139"/>
      <c r="AB12" s="139"/>
      <c r="AC12" s="139"/>
      <c r="AD12" s="139"/>
      <c r="AE12" s="139"/>
      <c r="AF12" s="139"/>
      <c r="AG12" s="140">
        <f>SUM(Tabla34567[[#This Row],[No.
ENTRENADORES OFICIALES]:[Abril]])</f>
        <v>0</v>
      </c>
      <c r="AH12" s="139"/>
    </row>
    <row r="16" spans="1:34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0E45A-5F6F-43A1-A5AE-4FD237ED0670}">
  <dimension ref="A1:AH26"/>
  <sheetViews>
    <sheetView workbookViewId="0">
      <selection activeCell="B16" sqref="B16:C16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6" width="12" style="128" customWidth="1"/>
    <col min="7" max="7" width="15.42578125" style="128" customWidth="1"/>
    <col min="8" max="8" width="17.7109375" style="128" customWidth="1"/>
    <col min="9" max="9" width="18.140625" style="128" customWidth="1"/>
    <col min="10" max="10" width="17.42578125" style="128" customWidth="1"/>
    <col min="11" max="11" width="19.42578125" style="128" customWidth="1"/>
    <col min="12" max="12" width="18.7109375" style="128" customWidth="1"/>
    <col min="13" max="15" width="13" style="128" customWidth="1"/>
    <col min="16" max="16" width="17.28515625" style="128" customWidth="1"/>
    <col min="17" max="17" width="21.140625" style="128" customWidth="1"/>
    <col min="18" max="18" width="15" style="128" customWidth="1"/>
    <col min="19" max="19" width="18.85546875" style="128" customWidth="1"/>
    <col min="20" max="20" width="17.85546875" style="128" customWidth="1"/>
    <col min="21" max="32" width="11.42578125" style="128"/>
    <col min="33" max="33" width="16.28515625" style="128" customWidth="1"/>
    <col min="34" max="34" width="17.42578125" style="128" customWidth="1"/>
    <col min="35" max="16384" width="11.42578125" style="128"/>
  </cols>
  <sheetData>
    <row r="1" spans="1:34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34" x14ac:dyDescent="0.25">
      <c r="A3" s="250" t="s">
        <v>138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34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34" ht="78" customHeight="1" x14ac:dyDescent="0.25">
      <c r="A6" s="133" t="s">
        <v>108</v>
      </c>
      <c r="B6" s="131" t="s">
        <v>100</v>
      </c>
      <c r="C6" s="131" t="s">
        <v>122</v>
      </c>
      <c r="D6" s="131" t="s">
        <v>123</v>
      </c>
      <c r="E6" s="131" t="s">
        <v>124</v>
      </c>
      <c r="F6" s="131" t="s">
        <v>125</v>
      </c>
      <c r="G6" s="131" t="s">
        <v>126</v>
      </c>
      <c r="H6" s="131" t="s">
        <v>127</v>
      </c>
      <c r="I6" s="131" t="s">
        <v>128</v>
      </c>
      <c r="J6" s="131" t="s">
        <v>129</v>
      </c>
      <c r="K6" s="131" t="s">
        <v>130</v>
      </c>
      <c r="L6" s="131" t="s">
        <v>131</v>
      </c>
      <c r="M6" s="131" t="s">
        <v>132</v>
      </c>
      <c r="N6" s="131" t="s">
        <v>133</v>
      </c>
      <c r="O6" s="131" t="s">
        <v>71</v>
      </c>
      <c r="P6" s="131" t="s">
        <v>134</v>
      </c>
      <c r="Q6" s="131" t="s">
        <v>135</v>
      </c>
      <c r="R6" s="137" t="s">
        <v>136</v>
      </c>
      <c r="S6" s="137" t="s">
        <v>101</v>
      </c>
      <c r="T6" s="137" t="s">
        <v>102</v>
      </c>
      <c r="U6" s="131" t="s">
        <v>59</v>
      </c>
      <c r="V6" s="131" t="s">
        <v>60</v>
      </c>
      <c r="W6" s="131" t="s">
        <v>61</v>
      </c>
      <c r="X6" s="131" t="s">
        <v>62</v>
      </c>
      <c r="Y6" s="131" t="s">
        <v>63</v>
      </c>
      <c r="Z6" s="137" t="s">
        <v>64</v>
      </c>
      <c r="AA6" s="137" t="s">
        <v>65</v>
      </c>
      <c r="AB6" s="137" t="s">
        <v>66</v>
      </c>
      <c r="AC6" s="137" t="s">
        <v>67</v>
      </c>
      <c r="AD6" s="137" t="s">
        <v>68</v>
      </c>
      <c r="AE6" s="137" t="s">
        <v>69</v>
      </c>
      <c r="AF6" s="137" t="s">
        <v>70</v>
      </c>
      <c r="AG6" s="137" t="s">
        <v>103</v>
      </c>
      <c r="AH6" s="137" t="s">
        <v>141</v>
      </c>
    </row>
    <row r="7" spans="1:34" ht="60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5"/>
      <c r="R7" s="142"/>
      <c r="S7" s="142"/>
      <c r="T7" s="142"/>
      <c r="U7" s="142"/>
      <c r="V7" s="142"/>
      <c r="W7" s="142"/>
      <c r="X7" s="142"/>
      <c r="Y7" s="145"/>
      <c r="Z7" s="142"/>
      <c r="AA7" s="142"/>
      <c r="AB7" s="142"/>
      <c r="AC7" s="142"/>
      <c r="AD7" s="142"/>
      <c r="AE7" s="142"/>
      <c r="AF7" s="142"/>
      <c r="AG7" s="143">
        <f>SUM(Tabla345678[[#This Row],[No.
ENTRENADORES OFICIALES]:[Abril]])</f>
        <v>0</v>
      </c>
      <c r="AH7" s="137" t="s">
        <v>140</v>
      </c>
    </row>
    <row r="8" spans="1:34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44"/>
      <c r="R8" s="129"/>
      <c r="S8" s="129"/>
      <c r="T8" s="129"/>
      <c r="U8" s="129"/>
      <c r="V8" s="129"/>
      <c r="W8" s="129"/>
      <c r="X8" s="129"/>
      <c r="Y8" s="144"/>
      <c r="Z8" s="129"/>
      <c r="AA8" s="129"/>
      <c r="AB8" s="129"/>
      <c r="AC8" s="129"/>
      <c r="AD8" s="129"/>
      <c r="AE8" s="129"/>
      <c r="AF8" s="129"/>
      <c r="AG8" s="136">
        <f>SUM(Tabla345678[[#This Row],[No.
ENTRENADORES OFICIALES]:[Abril]])</f>
        <v>0</v>
      </c>
      <c r="AH8" s="129"/>
    </row>
    <row r="9" spans="1:34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44"/>
      <c r="R9" s="129"/>
      <c r="S9" s="129"/>
      <c r="T9" s="129"/>
      <c r="U9" s="129"/>
      <c r="V9" s="129"/>
      <c r="W9" s="129"/>
      <c r="X9" s="129"/>
      <c r="Y9" s="144"/>
      <c r="Z9" s="129"/>
      <c r="AA9" s="129"/>
      <c r="AB9" s="129"/>
      <c r="AC9" s="129"/>
      <c r="AD9" s="129"/>
      <c r="AE9" s="129"/>
      <c r="AF9" s="129"/>
      <c r="AG9" s="136">
        <f>SUM(Tabla345678[[#This Row],[No.
ENTRENADORES OFICIALES]:[Abril]])</f>
        <v>0</v>
      </c>
      <c r="AH9" s="129"/>
    </row>
    <row r="10" spans="1:34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44"/>
      <c r="R10" s="129"/>
      <c r="S10" s="129"/>
      <c r="T10" s="129"/>
      <c r="U10" s="129"/>
      <c r="V10" s="129"/>
      <c r="W10" s="129"/>
      <c r="X10" s="129"/>
      <c r="Y10" s="144"/>
      <c r="Z10" s="129"/>
      <c r="AA10" s="129"/>
      <c r="AB10" s="129"/>
      <c r="AC10" s="129"/>
      <c r="AD10" s="129"/>
      <c r="AE10" s="129"/>
      <c r="AF10" s="129"/>
      <c r="AG10" s="136">
        <f>SUM(Tabla345678[[#This Row],[No.
ENTRENADORES OFICIALES]:[Abril]])</f>
        <v>0</v>
      </c>
      <c r="AH10" s="129"/>
    </row>
    <row r="11" spans="1:34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44"/>
      <c r="R11" s="129"/>
      <c r="S11" s="129"/>
      <c r="T11" s="129"/>
      <c r="U11" s="129"/>
      <c r="V11" s="129"/>
      <c r="W11" s="129"/>
      <c r="X11" s="129"/>
      <c r="Y11" s="144"/>
      <c r="Z11" s="129"/>
      <c r="AA11" s="129"/>
      <c r="AB11" s="129"/>
      <c r="AC11" s="129"/>
      <c r="AD11" s="129"/>
      <c r="AE11" s="129"/>
      <c r="AF11" s="129"/>
      <c r="AG11" s="136">
        <f>SUM(Tabla345678[[#This Row],[No.
ENTRENADORES OFICIALES]:[Abril]])</f>
        <v>0</v>
      </c>
      <c r="AH11" s="129"/>
    </row>
    <row r="12" spans="1:34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6"/>
      <c r="R12" s="139"/>
      <c r="S12" s="139"/>
      <c r="T12" s="139"/>
      <c r="U12" s="139"/>
      <c r="V12" s="139"/>
      <c r="W12" s="139"/>
      <c r="X12" s="139"/>
      <c r="Y12" s="146"/>
      <c r="Z12" s="139"/>
      <c r="AA12" s="139"/>
      <c r="AB12" s="139"/>
      <c r="AC12" s="139"/>
      <c r="AD12" s="139"/>
      <c r="AE12" s="139"/>
      <c r="AF12" s="139"/>
      <c r="AG12" s="140">
        <f>SUM(Tabla345678[[#This Row],[No.
ENTRENADORES OFICIALES]:[Abril]])</f>
        <v>0</v>
      </c>
      <c r="AH12" s="139"/>
    </row>
    <row r="16" spans="1:34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</sheetPr>
  <dimension ref="A1:S40"/>
  <sheetViews>
    <sheetView showGridLines="0" zoomScale="85" zoomScaleNormal="85" workbookViewId="0">
      <selection activeCell="A9" sqref="A9"/>
    </sheetView>
  </sheetViews>
  <sheetFormatPr defaultColWidth="11.42578125" defaultRowHeight="12.75" x14ac:dyDescent="0.25"/>
  <cols>
    <col min="1" max="1" width="19.28515625" style="38" customWidth="1"/>
    <col min="2" max="2" width="26.140625" style="37" customWidth="1"/>
    <col min="3" max="3" width="12.7109375" style="38" customWidth="1"/>
    <col min="4" max="5" width="6.28515625" style="38" bestFit="1" customWidth="1"/>
    <col min="6" max="6" width="7.140625" style="38" bestFit="1" customWidth="1"/>
    <col min="7" max="7" width="6.7109375" style="38" bestFit="1" customWidth="1"/>
    <col min="8" max="8" width="6.85546875" style="38" bestFit="1" customWidth="1"/>
    <col min="9" max="9" width="6" style="38" bestFit="1" customWidth="1"/>
    <col min="10" max="10" width="5.7109375" style="38" bestFit="1" customWidth="1"/>
    <col min="11" max="11" width="6.7109375" style="38" bestFit="1" customWidth="1"/>
    <col min="12" max="12" width="6.28515625" style="38" bestFit="1" customWidth="1"/>
    <col min="13" max="14" width="6.42578125" style="38" bestFit="1" customWidth="1"/>
    <col min="15" max="15" width="5.7109375" style="38" bestFit="1" customWidth="1"/>
    <col min="16" max="16" width="11.42578125" style="38"/>
    <col min="17" max="17" width="12.28515625" style="38" customWidth="1"/>
    <col min="18" max="16384" width="11.42578125" style="38"/>
  </cols>
  <sheetData>
    <row r="1" spans="1:19" ht="15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P1" s="7"/>
    </row>
    <row r="2" spans="1:19" ht="17.25" customHeight="1" x14ac:dyDescent="0.25">
      <c r="A2" s="178"/>
      <c r="B2" s="178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8"/>
      <c r="O2" s="178"/>
      <c r="P2" s="178"/>
      <c r="Q2" s="178"/>
      <c r="R2" s="178"/>
      <c r="S2" s="178"/>
    </row>
    <row r="3" spans="1:19" ht="17.25" customHeight="1" x14ac:dyDescent="0.2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</row>
    <row r="6" spans="1:19" ht="12.75" customHeight="1" x14ac:dyDescent="0.25">
      <c r="A6" s="183" t="s">
        <v>152</v>
      </c>
      <c r="B6" s="199"/>
      <c r="C6" s="200"/>
      <c r="D6" s="203"/>
      <c r="E6" s="201"/>
    </row>
    <row r="7" spans="1:19" ht="12.75" customHeight="1" x14ac:dyDescent="0.25">
      <c r="A7" s="200"/>
      <c r="B7" s="201"/>
      <c r="C7" s="200"/>
      <c r="D7" s="203"/>
      <c r="E7" s="201"/>
    </row>
    <row r="8" spans="1:19" ht="12.75" customHeight="1" x14ac:dyDescent="0.25">
      <c r="A8" s="185"/>
      <c r="B8" s="202"/>
      <c r="C8" s="200"/>
      <c r="D8" s="203"/>
      <c r="E8" s="201"/>
    </row>
    <row r="9" spans="1:19" ht="12.75" customHeight="1" x14ac:dyDescent="0.25">
      <c r="A9" s="36"/>
      <c r="B9" s="36"/>
      <c r="C9" s="36"/>
    </row>
    <row r="11" spans="1:19" ht="21.75" customHeight="1" x14ac:dyDescent="0.25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8"/>
      <c r="R11" s="193" t="s">
        <v>88</v>
      </c>
      <c r="S11" s="194"/>
    </row>
    <row r="12" spans="1:19" ht="53.25" customHeight="1" x14ac:dyDescent="0.25">
      <c r="A12" s="105" t="s">
        <v>33</v>
      </c>
      <c r="B12" s="105" t="s">
        <v>34</v>
      </c>
      <c r="C12" s="105" t="s">
        <v>35</v>
      </c>
      <c r="D12" s="106" t="s">
        <v>37</v>
      </c>
      <c r="E12" s="106" t="s">
        <v>38</v>
      </c>
      <c r="F12" s="106" t="s">
        <v>39</v>
      </c>
      <c r="G12" s="106" t="s">
        <v>40</v>
      </c>
      <c r="H12" s="106" t="s">
        <v>41</v>
      </c>
      <c r="I12" s="106" t="s">
        <v>42</v>
      </c>
      <c r="J12" s="106" t="s">
        <v>43</v>
      </c>
      <c r="K12" s="106" t="s">
        <v>44</v>
      </c>
      <c r="L12" s="106" t="s">
        <v>45</v>
      </c>
      <c r="M12" s="106" t="s">
        <v>46</v>
      </c>
      <c r="N12" s="106" t="s">
        <v>47</v>
      </c>
      <c r="O12" s="106" t="s">
        <v>48</v>
      </c>
      <c r="P12" s="104" t="s">
        <v>36</v>
      </c>
      <c r="Q12" s="104" t="s">
        <v>87</v>
      </c>
      <c r="R12" s="104" t="s">
        <v>89</v>
      </c>
      <c r="S12" s="104" t="s">
        <v>90</v>
      </c>
    </row>
    <row r="13" spans="1:19" ht="16.5" customHeight="1" x14ac:dyDescent="0.25">
      <c r="A13" s="39"/>
      <c r="B13" s="39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0">
        <f>SUM(D13:O13)</f>
        <v>0</v>
      </c>
      <c r="Q13" s="40"/>
      <c r="R13" s="41"/>
      <c r="S13" s="41"/>
    </row>
    <row r="14" spans="1:19" ht="16.5" customHeight="1" x14ac:dyDescent="0.25">
      <c r="A14" s="39" t="str">
        <f>IF(B14=[11]LISTAS!$H$2,[11]LISTAS!$I$2,IF(B14=[11]LISTAS!$H$3,[11]LISTAS!$I$3,IF(B14=[11]LISTAS!$H$4,[11]LISTAS!$I$4,IF(B14=[11]LISTAS!$H$5,[11]LISTAS!$I$5,IF(B14=[11]LISTAS!$H$6,[11]LISTAS!$I$6,IF(B14=[11]LISTAS!$H$7,[11]LISTAS!$I$7,IF(B14=[11]LISTAS!$H$8,[11]LISTAS!$I$8,IF(B14=[11]LISTAS!$H$9,[11]LISTAS!$I$9,IF(B14=[11]LISTAS!$H$10,[11]LISTAS!$I$10,IF(B14=[11]LISTAS!$H$11,[11]LISTAS!$I$11,IF(B14=[11]LISTAS!$H$12,[11]LISTAS!$I$12,IF(B14=[11]LISTAS!$H$15,[11]LISTAS!$I$15,IF(B14=[11]LISTAS!$H$18,[11]LISTAS!$I$18,"")))))))))))))</f>
        <v/>
      </c>
      <c r="B14" s="39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0">
        <f t="shared" ref="P14:P19" si="0">SUM(D14:O14)</f>
        <v>0</v>
      </c>
      <c r="Q14" s="40"/>
      <c r="R14" s="41"/>
      <c r="S14" s="41"/>
    </row>
    <row r="15" spans="1:19" ht="16.5" customHeight="1" x14ac:dyDescent="0.25">
      <c r="A15" s="39" t="str">
        <f>IF(B15=[11]LISTAS!$H$2,[11]LISTAS!$I$2,IF(B15=[11]LISTAS!$H$3,[11]LISTAS!$I$3,IF(B15=[11]LISTAS!$H$4,[11]LISTAS!$I$4,IF(B15=[11]LISTAS!$H$5,[11]LISTAS!$I$5,IF(B15=[11]LISTAS!$H$6,[11]LISTAS!$I$6,IF(B15=[11]LISTAS!$H$7,[11]LISTAS!$I$7,IF(B15=[11]LISTAS!$H$8,[11]LISTAS!$I$8,IF(B15=[11]LISTAS!$H$9,[11]LISTAS!$I$9,IF(B15=[11]LISTAS!$H$10,[11]LISTAS!$I$10,IF(B15=[11]LISTAS!$H$11,[11]LISTAS!$I$11,IF(B15=[11]LISTAS!$H$12,[11]LISTAS!$I$12,IF(B15=[11]LISTAS!$H$15,[11]LISTAS!$I$15,IF(B15=[11]LISTAS!$H$18,[11]LISTAS!$I$18,"")))))))))))))</f>
        <v/>
      </c>
      <c r="B15" s="39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0">
        <f t="shared" si="0"/>
        <v>0</v>
      </c>
      <c r="Q15" s="40"/>
      <c r="R15" s="41"/>
      <c r="S15" s="41"/>
    </row>
    <row r="16" spans="1:19" ht="16.5" customHeight="1" x14ac:dyDescent="0.25">
      <c r="A16" s="39" t="str">
        <f>IF(B16=[11]LISTAS!$H$2,[11]LISTAS!$I$2,IF(B16=[11]LISTAS!$H$3,[11]LISTAS!$I$3,IF(B16=[11]LISTAS!$H$4,[11]LISTAS!$I$4,IF(B16=[11]LISTAS!$H$5,[11]LISTAS!$I$5,IF(B16=[11]LISTAS!$H$6,[11]LISTAS!$I$6,IF(B16=[11]LISTAS!$H$7,[11]LISTAS!$I$7,IF(B16=[11]LISTAS!$H$8,[11]LISTAS!$I$8,IF(B16=[11]LISTAS!$H$9,[11]LISTAS!$I$9,IF(B16=[11]LISTAS!$H$10,[11]LISTAS!$I$10,IF(B16=[11]LISTAS!$H$11,[11]LISTAS!$I$11,IF(B16=[11]LISTAS!$H$12,[11]LISTAS!$I$12,IF(B16=[11]LISTAS!$H$15,[11]LISTAS!$I$15,IF(B16=[11]LISTAS!$H$18,[11]LISTAS!$I$18,"")))))))))))))</f>
        <v/>
      </c>
      <c r="B16" s="39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0">
        <f t="shared" si="0"/>
        <v>0</v>
      </c>
      <c r="Q16" s="40"/>
      <c r="R16" s="41"/>
      <c r="S16" s="41"/>
    </row>
    <row r="17" spans="1:19" ht="16.5" customHeight="1" x14ac:dyDescent="0.25">
      <c r="A17" s="39" t="str">
        <f>IF(B17=[11]LISTAS!$H$2,[11]LISTAS!$I$2,IF(B17=[11]LISTAS!$H$3,[11]LISTAS!$I$3,IF(B17=[11]LISTAS!$H$4,[11]LISTAS!$I$4,IF(B17=[11]LISTAS!$H$5,[11]LISTAS!$I$5,IF(B17=[11]LISTAS!$H$6,[11]LISTAS!$I$6,IF(B17=[11]LISTAS!$H$7,[11]LISTAS!$I$7,IF(B17=[11]LISTAS!$H$8,[11]LISTAS!$I$8,IF(B17=[11]LISTAS!$H$9,[11]LISTAS!$I$9,IF(B17=[11]LISTAS!$H$10,[11]LISTAS!$I$10,IF(B17=[11]LISTAS!$H$11,[11]LISTAS!$I$11,IF(B17=[11]LISTAS!$H$12,[11]LISTAS!$I$12,IF(B17=[11]LISTAS!$H$15,[11]LISTAS!$I$15,IF(B17=[11]LISTAS!$H$18,[11]LISTAS!$I$18,"")))))))))))))</f>
        <v/>
      </c>
      <c r="B17" s="39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0">
        <f t="shared" si="0"/>
        <v>0</v>
      </c>
      <c r="Q17" s="40"/>
      <c r="R17" s="41"/>
      <c r="S17" s="41"/>
    </row>
    <row r="18" spans="1:19" ht="16.5" customHeight="1" x14ac:dyDescent="0.25">
      <c r="A18" s="39" t="str">
        <f>IF(B18=[11]LISTAS!$H$2,[11]LISTAS!$I$2,IF(B18=[11]LISTAS!$H$3,[11]LISTAS!$I$3,IF(B18=[11]LISTAS!$H$4,[11]LISTAS!$I$4,IF(B18=[11]LISTAS!$H$5,[11]LISTAS!$I$5,IF(B18=[11]LISTAS!$H$6,[11]LISTAS!$I$6,IF(B18=[11]LISTAS!$H$7,[11]LISTAS!$I$7,IF(B18=[11]LISTAS!$H$8,[11]LISTAS!$I$8,IF(B18=[11]LISTAS!$H$9,[11]LISTAS!$I$9,IF(B18=[11]LISTAS!$H$10,[11]LISTAS!$I$10,IF(B18=[11]LISTAS!$H$11,[11]LISTAS!$I$11,IF(B18=[11]LISTAS!$H$12,[11]LISTAS!$I$12,IF(B18=[11]LISTAS!$H$15,[11]LISTAS!$I$15,IF(B18=[11]LISTAS!$H$18,[11]LISTAS!$I$18,"")))))))))))))</f>
        <v/>
      </c>
      <c r="B18" s="39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0">
        <f t="shared" si="0"/>
        <v>0</v>
      </c>
      <c r="Q18" s="40"/>
      <c r="R18" s="41"/>
      <c r="S18" s="41"/>
    </row>
    <row r="19" spans="1:19" ht="16.5" customHeight="1" x14ac:dyDescent="0.25">
      <c r="A19" s="39" t="str">
        <f>IF(B19=[11]LISTAS!$H$2,[11]LISTAS!$I$2,IF(B19=[11]LISTAS!$H$3,[11]LISTAS!$I$3,IF(B19=[11]LISTAS!$H$4,[11]LISTAS!$I$4,IF(B19=[11]LISTAS!$H$5,[11]LISTAS!$I$5,IF(B19=[11]LISTAS!$H$6,[11]LISTAS!$I$6,IF(B19=[11]LISTAS!$H$7,[11]LISTAS!$I$7,IF(B19=[11]LISTAS!$H$8,[11]LISTAS!$I$8,IF(B19=[11]LISTAS!$H$9,[11]LISTAS!$I$9,IF(B19=[11]LISTAS!$H$10,[11]LISTAS!$I$10,IF(B19=[11]LISTAS!$H$11,[11]LISTAS!$I$11,IF(B19=[11]LISTAS!$H$12,[11]LISTAS!$I$12,IF(B19=[11]LISTAS!$H$15,[11]LISTAS!$I$15,IF(B19=[11]LISTAS!$H$18,[11]LISTAS!$I$18,"")))))))))))))</f>
        <v/>
      </c>
      <c r="B19" s="39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0">
        <f t="shared" si="0"/>
        <v>0</v>
      </c>
      <c r="Q19" s="40"/>
      <c r="R19" s="41"/>
      <c r="S19" s="41"/>
    </row>
    <row r="22" spans="1:19" ht="21.75" customHeight="1" x14ac:dyDescent="0.25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6" t="s">
        <v>88</v>
      </c>
      <c r="S22" s="197"/>
    </row>
    <row r="23" spans="1:19" ht="53.25" customHeight="1" x14ac:dyDescent="0.25">
      <c r="A23" s="108" t="s">
        <v>33</v>
      </c>
      <c r="B23" s="108" t="s">
        <v>34</v>
      </c>
      <c r="C23" s="108" t="s">
        <v>35</v>
      </c>
      <c r="D23" s="109" t="s">
        <v>37</v>
      </c>
      <c r="E23" s="109" t="s">
        <v>38</v>
      </c>
      <c r="F23" s="109" t="s">
        <v>39</v>
      </c>
      <c r="G23" s="109" t="s">
        <v>40</v>
      </c>
      <c r="H23" s="109" t="s">
        <v>41</v>
      </c>
      <c r="I23" s="109" t="s">
        <v>42</v>
      </c>
      <c r="J23" s="109" t="s">
        <v>43</v>
      </c>
      <c r="K23" s="109" t="s">
        <v>44</v>
      </c>
      <c r="L23" s="109" t="s">
        <v>45</v>
      </c>
      <c r="M23" s="109" t="s">
        <v>46</v>
      </c>
      <c r="N23" s="109" t="s">
        <v>47</v>
      </c>
      <c r="O23" s="109" t="s">
        <v>48</v>
      </c>
      <c r="P23" s="107" t="s">
        <v>36</v>
      </c>
      <c r="Q23" s="107" t="s">
        <v>87</v>
      </c>
      <c r="R23" s="107" t="s">
        <v>89</v>
      </c>
      <c r="S23" s="107" t="s">
        <v>90</v>
      </c>
    </row>
    <row r="24" spans="1:19" ht="16.5" customHeight="1" x14ac:dyDescent="0.25">
      <c r="A24" s="39"/>
      <c r="B24" s="39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0">
        <f>SUM(D24:O24)</f>
        <v>0</v>
      </c>
      <c r="Q24" s="40"/>
      <c r="R24" s="41"/>
      <c r="S24" s="41"/>
    </row>
    <row r="25" spans="1:19" ht="16.5" customHeight="1" x14ac:dyDescent="0.25">
      <c r="A25" s="39" t="str">
        <f>IF(B25=[11]LISTAS!$H$2,[11]LISTAS!$I$2,IF(B25=[11]LISTAS!$H$3,[11]LISTAS!$I$3,IF(B25=[11]LISTAS!$H$4,[11]LISTAS!$I$4,IF(B25=[11]LISTAS!$H$5,[11]LISTAS!$I$5,IF(B25=[11]LISTAS!$H$6,[11]LISTAS!$I$6,IF(B25=[11]LISTAS!$H$7,[11]LISTAS!$I$7,IF(B25=[11]LISTAS!$H$8,[11]LISTAS!$I$8,IF(B25=[11]LISTAS!$H$9,[11]LISTAS!$I$9,IF(B25=[11]LISTAS!$H$10,[11]LISTAS!$I$10,IF(B25=[11]LISTAS!$H$11,[11]LISTAS!$I$11,IF(B25=[11]LISTAS!$H$12,[11]LISTAS!$I$12,IF(B25=[11]LISTAS!$H$15,[11]LISTAS!$I$15,IF(B25=[11]LISTAS!$H$18,[11]LISTAS!$I$18,"")))))))))))))</f>
        <v/>
      </c>
      <c r="B25" s="39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0">
        <f t="shared" ref="P25:P30" si="1">SUM(D25:O25)</f>
        <v>0</v>
      </c>
      <c r="Q25" s="40"/>
      <c r="R25" s="41"/>
      <c r="S25" s="41"/>
    </row>
    <row r="26" spans="1:19" ht="16.5" customHeight="1" x14ac:dyDescent="0.25">
      <c r="A26" s="39" t="str">
        <f>IF(B26=[11]LISTAS!$H$2,[11]LISTAS!$I$2,IF(B26=[11]LISTAS!$H$3,[11]LISTAS!$I$3,IF(B26=[11]LISTAS!$H$4,[11]LISTAS!$I$4,IF(B26=[11]LISTAS!$H$5,[11]LISTAS!$I$5,IF(B26=[11]LISTAS!$H$6,[11]LISTAS!$I$6,IF(B26=[11]LISTAS!$H$7,[11]LISTAS!$I$7,IF(B26=[11]LISTAS!$H$8,[11]LISTAS!$I$8,IF(B26=[11]LISTAS!$H$9,[11]LISTAS!$I$9,IF(B26=[11]LISTAS!$H$10,[11]LISTAS!$I$10,IF(B26=[11]LISTAS!$H$11,[11]LISTAS!$I$11,IF(B26=[11]LISTAS!$H$12,[11]LISTAS!$I$12,IF(B26=[11]LISTAS!$H$15,[11]LISTAS!$I$15,IF(B26=[11]LISTAS!$H$18,[11]LISTAS!$I$18,"")))))))))))))</f>
        <v/>
      </c>
      <c r="B26" s="39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0">
        <f t="shared" si="1"/>
        <v>0</v>
      </c>
      <c r="Q26" s="40"/>
      <c r="R26" s="41"/>
      <c r="S26" s="41"/>
    </row>
    <row r="27" spans="1:19" ht="16.5" customHeight="1" x14ac:dyDescent="0.25">
      <c r="A27" s="39" t="str">
        <f>IF(B27=[11]LISTAS!$H$2,[11]LISTAS!$I$2,IF(B27=[11]LISTAS!$H$3,[11]LISTAS!$I$3,IF(B27=[11]LISTAS!$H$4,[11]LISTAS!$I$4,IF(B27=[11]LISTAS!$H$5,[11]LISTAS!$I$5,IF(B27=[11]LISTAS!$H$6,[11]LISTAS!$I$6,IF(B27=[11]LISTAS!$H$7,[11]LISTAS!$I$7,IF(B27=[11]LISTAS!$H$8,[11]LISTAS!$I$8,IF(B27=[11]LISTAS!$H$9,[11]LISTAS!$I$9,IF(B27=[11]LISTAS!$H$10,[11]LISTAS!$I$10,IF(B27=[11]LISTAS!$H$11,[11]LISTAS!$I$11,IF(B27=[11]LISTAS!$H$12,[11]LISTAS!$I$12,IF(B27=[11]LISTAS!$H$15,[11]LISTAS!$I$15,IF(B27=[11]LISTAS!$H$18,[11]LISTAS!$I$18,"")))))))))))))</f>
        <v/>
      </c>
      <c r="B27" s="39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0">
        <f t="shared" si="1"/>
        <v>0</v>
      </c>
      <c r="Q27" s="40"/>
      <c r="R27" s="41"/>
      <c r="S27" s="41"/>
    </row>
    <row r="28" spans="1:19" ht="16.5" customHeight="1" x14ac:dyDescent="0.25">
      <c r="A28" s="39" t="str">
        <f>IF(B28=[11]LISTAS!$H$2,[11]LISTAS!$I$2,IF(B28=[11]LISTAS!$H$3,[11]LISTAS!$I$3,IF(B28=[11]LISTAS!$H$4,[11]LISTAS!$I$4,IF(B28=[11]LISTAS!$H$5,[11]LISTAS!$I$5,IF(B28=[11]LISTAS!$H$6,[11]LISTAS!$I$6,IF(B28=[11]LISTAS!$H$7,[11]LISTAS!$I$7,IF(B28=[11]LISTAS!$H$8,[11]LISTAS!$I$8,IF(B28=[11]LISTAS!$H$9,[11]LISTAS!$I$9,IF(B28=[11]LISTAS!$H$10,[11]LISTAS!$I$10,IF(B28=[11]LISTAS!$H$11,[11]LISTAS!$I$11,IF(B28=[11]LISTAS!$H$12,[11]LISTAS!$I$12,IF(B28=[11]LISTAS!$H$15,[11]LISTAS!$I$15,IF(B28=[11]LISTAS!$H$18,[11]LISTAS!$I$18,"")))))))))))))</f>
        <v/>
      </c>
      <c r="B28" s="39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0">
        <f t="shared" si="1"/>
        <v>0</v>
      </c>
      <c r="Q28" s="40"/>
      <c r="R28" s="41"/>
      <c r="S28" s="41"/>
    </row>
    <row r="29" spans="1:19" ht="16.5" customHeight="1" x14ac:dyDescent="0.25">
      <c r="A29" s="39" t="str">
        <f>IF(B29=[11]LISTAS!$H$2,[11]LISTAS!$I$2,IF(B29=[11]LISTAS!$H$3,[11]LISTAS!$I$3,IF(B29=[11]LISTAS!$H$4,[11]LISTAS!$I$4,IF(B29=[11]LISTAS!$H$5,[11]LISTAS!$I$5,IF(B29=[11]LISTAS!$H$6,[11]LISTAS!$I$6,IF(B29=[11]LISTAS!$H$7,[11]LISTAS!$I$7,IF(B29=[11]LISTAS!$H$8,[11]LISTAS!$I$8,IF(B29=[11]LISTAS!$H$9,[11]LISTAS!$I$9,IF(B29=[11]LISTAS!$H$10,[11]LISTAS!$I$10,IF(B29=[11]LISTAS!$H$11,[11]LISTAS!$I$11,IF(B29=[11]LISTAS!$H$12,[11]LISTAS!$I$12,IF(B29=[11]LISTAS!$H$15,[11]LISTAS!$I$15,IF(B29=[11]LISTAS!$H$18,[11]LISTAS!$I$18,"")))))))))))))</f>
        <v/>
      </c>
      <c r="B29" s="39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0">
        <f t="shared" si="1"/>
        <v>0</v>
      </c>
      <c r="Q29" s="40"/>
      <c r="R29" s="41"/>
      <c r="S29" s="41"/>
    </row>
    <row r="30" spans="1:19" ht="16.5" customHeight="1" x14ac:dyDescent="0.25">
      <c r="A30" s="39" t="str">
        <f>IF(B30=[11]LISTAS!$H$2,[11]LISTAS!$I$2,IF(B30=[11]LISTAS!$H$3,[11]LISTAS!$I$3,IF(B30=[11]LISTAS!$H$4,[11]LISTAS!$I$4,IF(B30=[11]LISTAS!$H$5,[11]LISTAS!$I$5,IF(B30=[11]LISTAS!$H$6,[11]LISTAS!$I$6,IF(B30=[11]LISTAS!$H$7,[11]LISTAS!$I$7,IF(B30=[11]LISTAS!$H$8,[11]LISTAS!$I$8,IF(B30=[11]LISTAS!$H$9,[11]LISTAS!$I$9,IF(B30=[11]LISTAS!$H$10,[11]LISTAS!$I$10,IF(B30=[11]LISTAS!$H$11,[11]LISTAS!$I$11,IF(B30=[11]LISTAS!$H$12,[11]LISTAS!$I$12,IF(B30=[11]LISTAS!$H$15,[11]LISTAS!$I$15,IF(B30=[11]LISTAS!$H$18,[11]LISTAS!$I$18,"")))))))))))))</f>
        <v/>
      </c>
      <c r="B30" s="39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0">
        <f t="shared" si="1"/>
        <v>0</v>
      </c>
      <c r="Q30" s="40"/>
      <c r="R30" s="41"/>
      <c r="S30" s="41"/>
    </row>
    <row r="33" spans="1:10" ht="15" customHeight="1" x14ac:dyDescent="0.25">
      <c r="A33" s="192" t="s">
        <v>9</v>
      </c>
      <c r="B33" s="192"/>
      <c r="E33" s="189" t="s">
        <v>14</v>
      </c>
      <c r="F33" s="189"/>
      <c r="G33" s="189"/>
      <c r="H33" s="189"/>
      <c r="I33" s="189"/>
    </row>
    <row r="37" spans="1:10" ht="15" customHeight="1" x14ac:dyDescent="0.25">
      <c r="A37" s="190" t="s">
        <v>10</v>
      </c>
      <c r="B37" s="190"/>
      <c r="C37" s="190"/>
      <c r="D37" s="190"/>
      <c r="E37" s="190" t="s">
        <v>10</v>
      </c>
      <c r="F37" s="190"/>
      <c r="G37" s="190"/>
      <c r="H37" s="190"/>
      <c r="I37" s="190"/>
      <c r="J37" s="190"/>
    </row>
    <row r="38" spans="1:10" ht="15" x14ac:dyDescent="0.25">
      <c r="A38" s="191" t="s">
        <v>11</v>
      </c>
      <c r="B38" s="191"/>
      <c r="C38" s="191"/>
      <c r="D38" s="191"/>
      <c r="E38" s="191" t="s">
        <v>11</v>
      </c>
      <c r="F38" s="191"/>
      <c r="G38" s="191"/>
      <c r="H38" s="191"/>
    </row>
    <row r="39" spans="1:10" ht="15" x14ac:dyDescent="0.25">
      <c r="A39" s="191" t="s">
        <v>12</v>
      </c>
      <c r="B39" s="191"/>
      <c r="C39" s="191"/>
      <c r="D39" s="191"/>
      <c r="E39" s="191" t="s">
        <v>12</v>
      </c>
      <c r="F39" s="191"/>
      <c r="G39" s="191"/>
      <c r="H39" s="191"/>
    </row>
    <row r="40" spans="1:10" ht="15" x14ac:dyDescent="0.25">
      <c r="A40" s="191" t="s">
        <v>13</v>
      </c>
      <c r="B40" s="191"/>
      <c r="C40" s="191"/>
      <c r="D40" s="191"/>
      <c r="E40" s="191" t="s">
        <v>13</v>
      </c>
      <c r="F40" s="191"/>
      <c r="G40" s="191"/>
      <c r="H40" s="191"/>
    </row>
  </sheetData>
  <mergeCells count="18">
    <mergeCell ref="A39:D39"/>
    <mergeCell ref="A40:D40"/>
    <mergeCell ref="E38:H38"/>
    <mergeCell ref="E39:H39"/>
    <mergeCell ref="E40:H40"/>
    <mergeCell ref="A2:S2"/>
    <mergeCell ref="A33:B33"/>
    <mergeCell ref="E33:I33"/>
    <mergeCell ref="A37:D37"/>
    <mergeCell ref="A38:D38"/>
    <mergeCell ref="E37:J37"/>
    <mergeCell ref="R11:S11"/>
    <mergeCell ref="A22:Q22"/>
    <mergeCell ref="R22:S22"/>
    <mergeCell ref="A3:S3"/>
    <mergeCell ref="A11:Q11"/>
    <mergeCell ref="A6:B8"/>
    <mergeCell ref="C6:E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4"/>
  <sheetViews>
    <sheetView workbookViewId="0">
      <selection activeCell="D11" sqref="D11"/>
    </sheetView>
  </sheetViews>
  <sheetFormatPr defaultColWidth="11.42578125" defaultRowHeight="15" x14ac:dyDescent="0.25"/>
  <cols>
    <col min="1" max="1" width="72.42578125" style="1" bestFit="1" customWidth="1"/>
    <col min="2" max="16384" width="11.42578125" style="1"/>
  </cols>
  <sheetData>
    <row r="1" spans="1:1" x14ac:dyDescent="0.25">
      <c r="A1" s="12" t="s">
        <v>19</v>
      </c>
    </row>
    <row r="2" spans="1:1" x14ac:dyDescent="0.25">
      <c r="A2" s="13" t="s">
        <v>20</v>
      </c>
    </row>
    <row r="3" spans="1:1" x14ac:dyDescent="0.25">
      <c r="A3" s="13" t="s">
        <v>21</v>
      </c>
    </row>
    <row r="4" spans="1:1" x14ac:dyDescent="0.25">
      <c r="A4" s="13" t="s">
        <v>22</v>
      </c>
    </row>
    <row r="5" spans="1:1" x14ac:dyDescent="0.25">
      <c r="A5" s="13" t="s">
        <v>23</v>
      </c>
    </row>
    <row r="6" spans="1:1" x14ac:dyDescent="0.25">
      <c r="A6" s="13" t="s">
        <v>24</v>
      </c>
    </row>
    <row r="7" spans="1:1" x14ac:dyDescent="0.25">
      <c r="A7" s="13" t="s">
        <v>25</v>
      </c>
    </row>
    <row r="8" spans="1:1" x14ac:dyDescent="0.25">
      <c r="A8" s="13" t="s">
        <v>26</v>
      </c>
    </row>
    <row r="9" spans="1:1" x14ac:dyDescent="0.25">
      <c r="A9" s="13" t="s">
        <v>27</v>
      </c>
    </row>
    <row r="10" spans="1:1" x14ac:dyDescent="0.25">
      <c r="A10" s="13" t="s">
        <v>28</v>
      </c>
    </row>
    <row r="11" spans="1:1" x14ac:dyDescent="0.25">
      <c r="A11" s="13" t="s">
        <v>29</v>
      </c>
    </row>
    <row r="12" spans="1:1" x14ac:dyDescent="0.25">
      <c r="A12" s="13" t="s">
        <v>30</v>
      </c>
    </row>
    <row r="13" spans="1:1" x14ac:dyDescent="0.25">
      <c r="A13" s="13" t="s">
        <v>31</v>
      </c>
    </row>
    <row r="14" spans="1:1" x14ac:dyDescent="0.25">
      <c r="A14" s="14" t="s">
        <v>32</v>
      </c>
    </row>
  </sheetData>
  <pageMargins left="0.7" right="0.7" top="0.75" bottom="0.75" header="0.3" footer="0.3"/>
  <pageSetup orientation="portrait" horizontalDpi="4294967294" verticalDpi="4294967294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979FD-F220-4B62-A412-A0AE0A3E0A3F}">
  <sheetPr>
    <tabColor theme="3" tint="0.39997558519241921"/>
  </sheetPr>
  <dimension ref="B2:Q30"/>
  <sheetViews>
    <sheetView showGridLines="0" zoomScale="87" zoomScaleNormal="87" workbookViewId="0">
      <selection activeCell="D25" sqref="D25"/>
    </sheetView>
  </sheetViews>
  <sheetFormatPr defaultColWidth="11.42578125" defaultRowHeight="15" x14ac:dyDescent="0.25"/>
  <cols>
    <col min="1" max="1" width="2.85546875" style="8" customWidth="1"/>
    <col min="2" max="2" width="7.42578125" style="8" customWidth="1"/>
    <col min="3" max="8" width="19.85546875" style="8" customWidth="1"/>
    <col min="9" max="9" width="7.28515625" style="8" customWidth="1"/>
    <col min="10" max="15" width="19.85546875" style="8" customWidth="1"/>
    <col min="16" max="16384" width="11.42578125" style="8"/>
  </cols>
  <sheetData>
    <row r="2" spans="2:17" ht="17.25" x14ac:dyDescent="0.25">
      <c r="B2" s="211" t="s">
        <v>97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10"/>
      <c r="Q2" s="10"/>
    </row>
    <row r="3" spans="2:17" ht="17.25" x14ac:dyDescent="0.25">
      <c r="B3" s="211" t="s">
        <v>150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10"/>
      <c r="Q3" s="10"/>
    </row>
    <row r="5" spans="2:17" ht="15" customHeight="1" x14ac:dyDescent="0.25">
      <c r="B5" s="212" t="s">
        <v>153</v>
      </c>
      <c r="C5" s="213"/>
      <c r="D5" s="216"/>
      <c r="E5" s="216"/>
      <c r="F5" s="168"/>
    </row>
    <row r="6" spans="2:17" ht="15" customHeight="1" x14ac:dyDescent="0.25">
      <c r="B6" s="214"/>
      <c r="C6" s="215"/>
      <c r="D6" s="216"/>
      <c r="E6" s="216"/>
      <c r="F6" s="168"/>
    </row>
    <row r="7" spans="2:17" ht="15" customHeight="1" x14ac:dyDescent="0.25">
      <c r="B7" s="212" t="s">
        <v>149</v>
      </c>
      <c r="C7" s="213"/>
      <c r="D7" s="217"/>
      <c r="E7" s="217"/>
      <c r="F7" s="167"/>
    </row>
    <row r="8" spans="2:17" ht="15" customHeight="1" x14ac:dyDescent="0.25">
      <c r="B8" s="214"/>
      <c r="C8" s="215"/>
      <c r="D8" s="217"/>
      <c r="E8" s="217"/>
      <c r="F8" s="167"/>
    </row>
    <row r="9" spans="2:17" ht="15" customHeight="1" x14ac:dyDescent="0.25">
      <c r="B9" s="220" t="s">
        <v>148</v>
      </c>
      <c r="C9" s="221"/>
      <c r="D9" s="218"/>
      <c r="E9" s="219"/>
      <c r="F9" s="167"/>
    </row>
    <row r="10" spans="2:17" ht="15.75" thickBot="1" x14ac:dyDescent="0.3"/>
    <row r="11" spans="2:17" ht="15.75" thickBot="1" x14ac:dyDescent="0.3">
      <c r="B11" s="175" t="s">
        <v>2</v>
      </c>
      <c r="C11" s="176"/>
      <c r="D11" s="176"/>
      <c r="E11" s="176"/>
      <c r="F11" s="176"/>
      <c r="G11" s="176"/>
      <c r="H11" s="210"/>
      <c r="I11" s="205" t="s">
        <v>3</v>
      </c>
      <c r="J11" s="179"/>
      <c r="K11" s="179"/>
      <c r="L11" s="179"/>
      <c r="M11" s="179"/>
      <c r="N11" s="179"/>
      <c r="O11" s="180"/>
    </row>
    <row r="12" spans="2:17" ht="30.75" thickBot="1" x14ac:dyDescent="0.3">
      <c r="B12" s="21" t="s">
        <v>17</v>
      </c>
      <c r="C12" s="22" t="s">
        <v>146</v>
      </c>
      <c r="D12" s="22" t="s">
        <v>145</v>
      </c>
      <c r="E12" s="25" t="s">
        <v>15</v>
      </c>
      <c r="F12" s="165" t="s">
        <v>16</v>
      </c>
      <c r="G12" s="25" t="s">
        <v>4</v>
      </c>
      <c r="H12" s="166" t="s">
        <v>147</v>
      </c>
      <c r="I12" s="21" t="s">
        <v>17</v>
      </c>
      <c r="J12" s="22" t="s">
        <v>146</v>
      </c>
      <c r="K12" s="22" t="s">
        <v>145</v>
      </c>
      <c r="L12" s="25" t="s">
        <v>15</v>
      </c>
      <c r="M12" s="165" t="s">
        <v>16</v>
      </c>
      <c r="N12" s="25" t="s">
        <v>4</v>
      </c>
      <c r="O12" s="23" t="s">
        <v>144</v>
      </c>
    </row>
    <row r="13" spans="2:17" x14ac:dyDescent="0.25">
      <c r="B13" s="17"/>
      <c r="C13" s="160"/>
      <c r="D13" s="160"/>
      <c r="E13" s="160"/>
      <c r="F13" s="164"/>
      <c r="G13" s="26"/>
      <c r="H13" s="163"/>
      <c r="I13" s="163"/>
      <c r="J13" s="163"/>
      <c r="K13" s="160"/>
      <c r="L13" s="160"/>
      <c r="M13" s="160"/>
      <c r="N13" s="162"/>
      <c r="O13" s="161"/>
    </row>
    <row r="14" spans="2:17" x14ac:dyDescent="0.25">
      <c r="B14" s="17"/>
      <c r="C14" s="160"/>
      <c r="D14" s="160"/>
      <c r="E14" s="160"/>
      <c r="F14" s="164"/>
      <c r="G14" s="26"/>
      <c r="H14" s="163"/>
      <c r="I14" s="163"/>
      <c r="J14" s="163"/>
      <c r="K14" s="160"/>
      <c r="L14" s="160"/>
      <c r="M14" s="160"/>
      <c r="N14" s="162"/>
      <c r="O14" s="161"/>
    </row>
    <row r="15" spans="2:17" x14ac:dyDescent="0.25">
      <c r="B15" s="17"/>
      <c r="C15" s="160"/>
      <c r="D15" s="160"/>
      <c r="E15" s="160"/>
      <c r="F15" s="164"/>
      <c r="G15" s="26"/>
      <c r="H15" s="163"/>
      <c r="I15" s="163"/>
      <c r="J15" s="163"/>
      <c r="K15" s="160"/>
      <c r="L15" s="160"/>
      <c r="M15" s="160"/>
      <c r="N15" s="162"/>
      <c r="O15" s="161"/>
    </row>
    <row r="16" spans="2:17" x14ac:dyDescent="0.25">
      <c r="B16" s="17"/>
      <c r="C16" s="160"/>
      <c r="D16" s="160"/>
      <c r="E16" s="160"/>
      <c r="F16" s="164"/>
      <c r="G16" s="26"/>
      <c r="H16" s="163"/>
      <c r="I16" s="163"/>
      <c r="J16" s="163"/>
      <c r="K16" s="160"/>
      <c r="L16" s="160"/>
      <c r="M16" s="160"/>
      <c r="N16" s="162"/>
      <c r="O16" s="161"/>
    </row>
    <row r="17" spans="2:15" x14ac:dyDescent="0.25">
      <c r="B17" s="15"/>
      <c r="C17" s="160"/>
      <c r="D17" s="160"/>
      <c r="E17" s="157"/>
      <c r="F17" s="159"/>
      <c r="G17" s="27"/>
      <c r="H17" s="158"/>
      <c r="I17" s="158"/>
      <c r="J17" s="158"/>
      <c r="K17" s="157"/>
      <c r="L17" s="157"/>
      <c r="M17" s="157"/>
      <c r="N17" s="156"/>
      <c r="O17" s="155"/>
    </row>
    <row r="18" spans="2:15" x14ac:dyDescent="0.25">
      <c r="B18" s="15"/>
      <c r="C18" s="160"/>
      <c r="D18" s="160"/>
      <c r="E18" s="157"/>
      <c r="F18" s="159"/>
      <c r="G18" s="27"/>
      <c r="H18" s="158"/>
      <c r="I18" s="158"/>
      <c r="J18" s="158"/>
      <c r="K18" s="157"/>
      <c r="L18" s="157"/>
      <c r="M18" s="157"/>
      <c r="N18" s="156"/>
      <c r="O18" s="155"/>
    </row>
    <row r="19" spans="2:15" x14ac:dyDescent="0.25">
      <c r="B19" s="15"/>
      <c r="C19" s="160"/>
      <c r="D19" s="160"/>
      <c r="E19" s="157"/>
      <c r="F19" s="159"/>
      <c r="G19" s="27"/>
      <c r="H19" s="158"/>
      <c r="I19" s="158"/>
      <c r="J19" s="158"/>
      <c r="K19" s="157"/>
      <c r="L19" s="157"/>
      <c r="M19" s="157"/>
      <c r="N19" s="156"/>
      <c r="O19" s="155"/>
    </row>
    <row r="20" spans="2:15" ht="15.75" thickBot="1" x14ac:dyDescent="0.3">
      <c r="B20" s="28"/>
      <c r="C20" s="154"/>
      <c r="D20" s="154"/>
      <c r="E20" s="153"/>
      <c r="F20" s="152"/>
      <c r="G20" s="31"/>
      <c r="H20" s="151"/>
      <c r="I20" s="151"/>
      <c r="J20" s="151"/>
      <c r="K20" s="32"/>
      <c r="L20" s="32"/>
      <c r="M20" s="32"/>
      <c r="N20" s="32"/>
      <c r="O20" s="150"/>
    </row>
    <row r="21" spans="2:15" ht="15.75" customHeight="1" thickBot="1" x14ac:dyDescent="0.3">
      <c r="B21" s="175" t="s">
        <v>7</v>
      </c>
      <c r="C21" s="176"/>
      <c r="D21" s="176"/>
      <c r="E21" s="176"/>
      <c r="F21" s="176"/>
      <c r="G21" s="210"/>
      <c r="H21" s="34">
        <f>SUM(H13:H20)</f>
        <v>0</v>
      </c>
      <c r="I21" s="208" t="s">
        <v>8</v>
      </c>
      <c r="J21" s="209"/>
      <c r="K21" s="209"/>
      <c r="L21" s="209"/>
      <c r="M21" s="209"/>
      <c r="N21" s="209"/>
      <c r="O21" s="149">
        <f>SUM(O13:O20)</f>
        <v>0</v>
      </c>
    </row>
    <row r="23" spans="2:15" ht="45" customHeight="1" x14ac:dyDescent="0.25">
      <c r="B23" s="206" t="s">
        <v>9</v>
      </c>
      <c r="C23" s="206"/>
      <c r="D23" s="147"/>
      <c r="F23" s="206" t="s">
        <v>14</v>
      </c>
      <c r="G23" s="206"/>
      <c r="K23" s="148"/>
      <c r="L23" s="148"/>
    </row>
    <row r="24" spans="2:15" x14ac:dyDescent="0.25">
      <c r="B24" s="204"/>
      <c r="C24" s="204"/>
      <c r="D24" s="204"/>
    </row>
    <row r="25" spans="2:15" x14ac:dyDescent="0.25">
      <c r="D25" s="147"/>
      <c r="G25" s="147"/>
      <c r="K25" s="147"/>
      <c r="L25" s="147"/>
    </row>
    <row r="26" spans="2:15" x14ac:dyDescent="0.25">
      <c r="D26" s="147"/>
      <c r="G26" s="147"/>
      <c r="K26" s="147"/>
      <c r="L26" s="147"/>
    </row>
    <row r="27" spans="2:15" ht="15" customHeight="1" x14ac:dyDescent="0.25">
      <c r="B27" s="204" t="s">
        <v>10</v>
      </c>
      <c r="C27" s="204"/>
      <c r="D27" s="204"/>
      <c r="F27" s="204" t="s">
        <v>10</v>
      </c>
      <c r="G27" s="204"/>
      <c r="H27" s="204"/>
      <c r="K27" s="204"/>
      <c r="L27" s="204"/>
      <c r="M27" s="204"/>
    </row>
    <row r="28" spans="2:15" x14ac:dyDescent="0.25">
      <c r="B28" s="207" t="s">
        <v>11</v>
      </c>
      <c r="C28" s="207"/>
      <c r="D28" s="207"/>
      <c r="F28" s="207" t="s">
        <v>11</v>
      </c>
      <c r="G28" s="207"/>
      <c r="H28" s="207"/>
      <c r="K28" s="207"/>
      <c r="L28" s="207"/>
      <c r="M28" s="207"/>
    </row>
    <row r="29" spans="2:15" x14ac:dyDescent="0.25">
      <c r="B29" s="207" t="s">
        <v>12</v>
      </c>
      <c r="C29" s="207"/>
      <c r="D29" s="207"/>
      <c r="F29" s="207" t="s">
        <v>12</v>
      </c>
      <c r="G29" s="207"/>
      <c r="H29" s="207"/>
      <c r="K29" s="207"/>
      <c r="L29" s="207"/>
      <c r="M29" s="207"/>
    </row>
    <row r="30" spans="2:15" x14ac:dyDescent="0.25">
      <c r="B30" s="207" t="s">
        <v>13</v>
      </c>
      <c r="C30" s="207"/>
      <c r="D30" s="207"/>
      <c r="F30" s="207" t="s">
        <v>13</v>
      </c>
      <c r="G30" s="207"/>
      <c r="H30" s="207"/>
      <c r="K30" s="207"/>
      <c r="L30" s="207"/>
      <c r="M30" s="207"/>
    </row>
  </sheetData>
  <mergeCells count="27">
    <mergeCell ref="D9:E9"/>
    <mergeCell ref="B9:C9"/>
    <mergeCell ref="B2:O2"/>
    <mergeCell ref="B3:O3"/>
    <mergeCell ref="B5:C6"/>
    <mergeCell ref="D5:E6"/>
    <mergeCell ref="B7:C8"/>
    <mergeCell ref="D7:E8"/>
    <mergeCell ref="K30:M30"/>
    <mergeCell ref="K27:M27"/>
    <mergeCell ref="K28:M28"/>
    <mergeCell ref="K29:M29"/>
    <mergeCell ref="B30:D30"/>
    <mergeCell ref="F29:H29"/>
    <mergeCell ref="F30:H30"/>
    <mergeCell ref="B29:D29"/>
    <mergeCell ref="B24:D24"/>
    <mergeCell ref="I11:O11"/>
    <mergeCell ref="F23:G23"/>
    <mergeCell ref="F27:H27"/>
    <mergeCell ref="F28:H28"/>
    <mergeCell ref="B27:D27"/>
    <mergeCell ref="B28:D28"/>
    <mergeCell ref="I21:N21"/>
    <mergeCell ref="B11:H11"/>
    <mergeCell ref="B21:G21"/>
    <mergeCell ref="B23:C2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16B5B-478A-4251-B7D9-19136CCA2F8E}">
  <sheetPr>
    <tabColor theme="5" tint="0.39997558519241921"/>
  </sheetPr>
  <dimension ref="A1:R40"/>
  <sheetViews>
    <sheetView showGridLines="0" zoomScaleNormal="100" workbookViewId="0">
      <selection activeCell="K7" sqref="K7"/>
    </sheetView>
  </sheetViews>
  <sheetFormatPr defaultColWidth="11.42578125" defaultRowHeight="12.75" x14ac:dyDescent="0.25"/>
  <cols>
    <col min="1" max="1" width="19.28515625" style="38" customWidth="1"/>
    <col min="2" max="2" width="12.7109375" style="38" customWidth="1"/>
    <col min="3" max="4" width="6.28515625" style="38" bestFit="1" customWidth="1"/>
    <col min="5" max="5" width="7.140625" style="38" bestFit="1" customWidth="1"/>
    <col min="6" max="6" width="6.7109375" style="38" bestFit="1" customWidth="1"/>
    <col min="7" max="7" width="6.85546875" style="38" bestFit="1" customWidth="1"/>
    <col min="8" max="8" width="6" style="38" bestFit="1" customWidth="1"/>
    <col min="9" max="9" width="5.7109375" style="38" bestFit="1" customWidth="1"/>
    <col min="10" max="10" width="6.7109375" style="38" bestFit="1" customWidth="1"/>
    <col min="11" max="11" width="6.28515625" style="38" bestFit="1" customWidth="1"/>
    <col min="12" max="13" width="6.42578125" style="38" bestFit="1" customWidth="1"/>
    <col min="14" max="14" width="5.7109375" style="38" bestFit="1" customWidth="1"/>
    <col min="15" max="15" width="11.42578125" style="38"/>
    <col min="16" max="16" width="12.28515625" style="38" customWidth="1"/>
    <col min="17" max="16384" width="11.42578125" style="38"/>
  </cols>
  <sheetData>
    <row r="1" spans="1:18" ht="15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O1" s="8"/>
    </row>
    <row r="2" spans="1:18" ht="17.25" customHeight="1" x14ac:dyDescent="0.25">
      <c r="A2" s="211"/>
      <c r="B2" s="211"/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</row>
    <row r="3" spans="1:18" ht="17.25" customHeight="1" x14ac:dyDescent="0.25">
      <c r="A3" s="211"/>
      <c r="B3" s="211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</row>
    <row r="6" spans="1:18" ht="12.75" customHeight="1" x14ac:dyDescent="0.25">
      <c r="A6" s="212" t="s">
        <v>151</v>
      </c>
      <c r="B6" s="222"/>
      <c r="C6" s="223"/>
      <c r="D6" s="224"/>
    </row>
    <row r="7" spans="1:18" ht="12.75" customHeight="1" x14ac:dyDescent="0.25">
      <c r="A7" s="222"/>
      <c r="B7" s="222"/>
      <c r="C7" s="223"/>
      <c r="D7" s="224"/>
    </row>
    <row r="8" spans="1:18" ht="25.5" customHeight="1" x14ac:dyDescent="0.25">
      <c r="A8" s="214"/>
      <c r="B8" s="222"/>
      <c r="C8" s="223"/>
      <c r="D8" s="224"/>
    </row>
    <row r="9" spans="1:18" ht="12.75" customHeight="1" x14ac:dyDescent="0.25">
      <c r="A9" s="168"/>
      <c r="B9" s="168"/>
    </row>
    <row r="11" spans="1:18" ht="21.75" customHeight="1" x14ac:dyDescent="0.25">
      <c r="A11" s="198"/>
      <c r="B11" s="198"/>
      <c r="C11" s="198"/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198"/>
      <c r="P11" s="198"/>
      <c r="Q11" s="193" t="s">
        <v>88</v>
      </c>
      <c r="R11" s="194"/>
    </row>
    <row r="12" spans="1:18" ht="53.25" customHeight="1" x14ac:dyDescent="0.25">
      <c r="A12" s="105" t="s">
        <v>146</v>
      </c>
      <c r="B12" s="105" t="s">
        <v>35</v>
      </c>
      <c r="C12" s="106" t="s">
        <v>37</v>
      </c>
      <c r="D12" s="106" t="s">
        <v>38</v>
      </c>
      <c r="E12" s="106" t="s">
        <v>39</v>
      </c>
      <c r="F12" s="106" t="s">
        <v>40</v>
      </c>
      <c r="G12" s="106" t="s">
        <v>41</v>
      </c>
      <c r="H12" s="106" t="s">
        <v>42</v>
      </c>
      <c r="I12" s="106" t="s">
        <v>43</v>
      </c>
      <c r="J12" s="106" t="s">
        <v>44</v>
      </c>
      <c r="K12" s="106" t="s">
        <v>45</v>
      </c>
      <c r="L12" s="106" t="s">
        <v>46</v>
      </c>
      <c r="M12" s="106" t="s">
        <v>47</v>
      </c>
      <c r="N12" s="106" t="s">
        <v>48</v>
      </c>
      <c r="O12" s="104" t="s">
        <v>36</v>
      </c>
      <c r="P12" s="104" t="s">
        <v>87</v>
      </c>
      <c r="Q12" s="104" t="s">
        <v>89</v>
      </c>
      <c r="R12" s="104" t="s">
        <v>90</v>
      </c>
    </row>
    <row r="13" spans="1:18" ht="16.5" customHeight="1" x14ac:dyDescent="0.25">
      <c r="A13" s="157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0">
        <f t="shared" ref="O13:O19" si="0">SUM(C13:N13)</f>
        <v>0</v>
      </c>
      <c r="P13" s="40"/>
      <c r="Q13" s="41"/>
      <c r="R13" s="41"/>
    </row>
    <row r="14" spans="1:18" ht="16.5" customHeight="1" x14ac:dyDescent="0.25">
      <c r="A14" s="157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0">
        <f t="shared" si="0"/>
        <v>0</v>
      </c>
      <c r="P14" s="40"/>
      <c r="Q14" s="41"/>
      <c r="R14" s="41"/>
    </row>
    <row r="15" spans="1:18" ht="16.5" customHeight="1" x14ac:dyDescent="0.25">
      <c r="A15" s="157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0">
        <f t="shared" si="0"/>
        <v>0</v>
      </c>
      <c r="P15" s="40"/>
      <c r="Q15" s="41"/>
      <c r="R15" s="41"/>
    </row>
    <row r="16" spans="1:18" ht="16.5" customHeight="1" x14ac:dyDescent="0.25">
      <c r="A16" s="157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0">
        <f t="shared" si="0"/>
        <v>0</v>
      </c>
      <c r="P16" s="40"/>
      <c r="Q16" s="41"/>
      <c r="R16" s="41"/>
    </row>
    <row r="17" spans="1:18" ht="16.5" customHeight="1" x14ac:dyDescent="0.25">
      <c r="A17" s="157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0">
        <f t="shared" si="0"/>
        <v>0</v>
      </c>
      <c r="P17" s="40"/>
      <c r="Q17" s="41"/>
      <c r="R17" s="41"/>
    </row>
    <row r="18" spans="1:18" ht="16.5" customHeight="1" x14ac:dyDescent="0.25">
      <c r="A18" s="157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0">
        <f t="shared" si="0"/>
        <v>0</v>
      </c>
      <c r="P18" s="40"/>
      <c r="Q18" s="41"/>
      <c r="R18" s="41"/>
    </row>
    <row r="19" spans="1:18" ht="16.5" customHeight="1" x14ac:dyDescent="0.25">
      <c r="A19" s="157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0">
        <f t="shared" si="0"/>
        <v>0</v>
      </c>
      <c r="P19" s="40"/>
      <c r="Q19" s="41"/>
      <c r="R19" s="41"/>
    </row>
    <row r="22" spans="1:18" ht="21.75" customHeight="1" x14ac:dyDescent="0.25">
      <c r="A22" s="195"/>
      <c r="B22" s="195"/>
      <c r="C22" s="195"/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6" t="s">
        <v>88</v>
      </c>
      <c r="R22" s="197"/>
    </row>
    <row r="23" spans="1:18" ht="53.25" customHeight="1" x14ac:dyDescent="0.25">
      <c r="A23" s="108" t="s">
        <v>146</v>
      </c>
      <c r="B23" s="108" t="s">
        <v>35</v>
      </c>
      <c r="C23" s="109" t="s">
        <v>37</v>
      </c>
      <c r="D23" s="109" t="s">
        <v>38</v>
      </c>
      <c r="E23" s="109" t="s">
        <v>39</v>
      </c>
      <c r="F23" s="109" t="s">
        <v>40</v>
      </c>
      <c r="G23" s="109" t="s">
        <v>41</v>
      </c>
      <c r="H23" s="109" t="s">
        <v>42</v>
      </c>
      <c r="I23" s="109" t="s">
        <v>43</v>
      </c>
      <c r="J23" s="109" t="s">
        <v>44</v>
      </c>
      <c r="K23" s="109" t="s">
        <v>45</v>
      </c>
      <c r="L23" s="109" t="s">
        <v>46</v>
      </c>
      <c r="M23" s="109" t="s">
        <v>47</v>
      </c>
      <c r="N23" s="109" t="s">
        <v>48</v>
      </c>
      <c r="O23" s="107" t="s">
        <v>36</v>
      </c>
      <c r="P23" s="107" t="s">
        <v>87</v>
      </c>
      <c r="Q23" s="107" t="s">
        <v>89</v>
      </c>
      <c r="R23" s="107" t="s">
        <v>90</v>
      </c>
    </row>
    <row r="24" spans="1:18" ht="16.5" customHeight="1" x14ac:dyDescent="0.25">
      <c r="A24" s="157"/>
      <c r="B24" s="41"/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0">
        <f t="shared" ref="O24:O30" si="1">SUM(C24:N24)</f>
        <v>0</v>
      </c>
      <c r="P24" s="40"/>
      <c r="Q24" s="41"/>
      <c r="R24" s="41"/>
    </row>
    <row r="25" spans="1:18" ht="16.5" customHeight="1" x14ac:dyDescent="0.25">
      <c r="A25" s="157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0">
        <f t="shared" si="1"/>
        <v>0</v>
      </c>
      <c r="P25" s="40"/>
      <c r="Q25" s="41"/>
      <c r="R25" s="41"/>
    </row>
    <row r="26" spans="1:18" ht="16.5" customHeight="1" x14ac:dyDescent="0.25">
      <c r="A26" s="157"/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0">
        <f t="shared" si="1"/>
        <v>0</v>
      </c>
      <c r="P26" s="40"/>
      <c r="Q26" s="41"/>
      <c r="R26" s="41"/>
    </row>
    <row r="27" spans="1:18" ht="16.5" customHeight="1" x14ac:dyDescent="0.25">
      <c r="A27" s="157"/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0">
        <f t="shared" si="1"/>
        <v>0</v>
      </c>
      <c r="P27" s="40"/>
      <c r="Q27" s="41"/>
      <c r="R27" s="41"/>
    </row>
    <row r="28" spans="1:18" ht="16.5" customHeight="1" x14ac:dyDescent="0.25">
      <c r="A28" s="157"/>
      <c r="B28" s="41"/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0">
        <f t="shared" si="1"/>
        <v>0</v>
      </c>
      <c r="P28" s="40"/>
      <c r="Q28" s="41"/>
      <c r="R28" s="41"/>
    </row>
    <row r="29" spans="1:18" ht="16.5" customHeight="1" x14ac:dyDescent="0.25">
      <c r="A29" s="157"/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0">
        <f t="shared" si="1"/>
        <v>0</v>
      </c>
      <c r="P29" s="40"/>
      <c r="Q29" s="41"/>
      <c r="R29" s="41"/>
    </row>
    <row r="30" spans="1:18" ht="16.5" customHeight="1" x14ac:dyDescent="0.25">
      <c r="A30" s="157"/>
      <c r="B30" s="41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0">
        <f t="shared" si="1"/>
        <v>0</v>
      </c>
      <c r="P30" s="40"/>
      <c r="Q30" s="41"/>
      <c r="R30" s="41"/>
    </row>
    <row r="33" spans="1:9" ht="15" customHeight="1" x14ac:dyDescent="0.25">
      <c r="A33" s="8" t="s">
        <v>9</v>
      </c>
      <c r="D33" s="204" t="s">
        <v>14</v>
      </c>
      <c r="E33" s="204"/>
      <c r="F33" s="204"/>
      <c r="G33" s="204"/>
      <c r="H33" s="204"/>
    </row>
    <row r="37" spans="1:9" ht="15" customHeight="1" x14ac:dyDescent="0.25">
      <c r="A37" s="204" t="s">
        <v>10</v>
      </c>
      <c r="B37" s="204"/>
      <c r="C37" s="204"/>
      <c r="D37" s="204" t="s">
        <v>10</v>
      </c>
      <c r="E37" s="204"/>
      <c r="F37" s="204"/>
      <c r="G37" s="204"/>
      <c r="H37" s="204"/>
      <c r="I37" s="204"/>
    </row>
    <row r="38" spans="1:9" ht="15" x14ac:dyDescent="0.25">
      <c r="A38" s="207" t="s">
        <v>11</v>
      </c>
      <c r="B38" s="207"/>
      <c r="C38" s="207"/>
      <c r="D38" s="207" t="s">
        <v>11</v>
      </c>
      <c r="E38" s="207"/>
      <c r="F38" s="207"/>
      <c r="G38" s="207"/>
    </row>
    <row r="39" spans="1:9" ht="15" x14ac:dyDescent="0.25">
      <c r="A39" s="207" t="s">
        <v>12</v>
      </c>
      <c r="B39" s="207"/>
      <c r="C39" s="207"/>
      <c r="D39" s="207" t="s">
        <v>12</v>
      </c>
      <c r="E39" s="207"/>
      <c r="F39" s="207"/>
      <c r="G39" s="207"/>
    </row>
    <row r="40" spans="1:9" ht="15" x14ac:dyDescent="0.25">
      <c r="A40" s="207" t="s">
        <v>13</v>
      </c>
      <c r="B40" s="207"/>
      <c r="C40" s="207"/>
      <c r="D40" s="207" t="s">
        <v>13</v>
      </c>
      <c r="E40" s="207"/>
      <c r="F40" s="207"/>
      <c r="G40" s="207"/>
    </row>
  </sheetData>
  <mergeCells count="17">
    <mergeCell ref="A2:R2"/>
    <mergeCell ref="D33:H33"/>
    <mergeCell ref="A37:C37"/>
    <mergeCell ref="A38:C38"/>
    <mergeCell ref="D37:I37"/>
    <mergeCell ref="Q11:R11"/>
    <mergeCell ref="A22:P22"/>
    <mergeCell ref="Q22:R22"/>
    <mergeCell ref="A3:R3"/>
    <mergeCell ref="A11:P11"/>
    <mergeCell ref="A6:A8"/>
    <mergeCell ref="B6:D8"/>
    <mergeCell ref="A39:C39"/>
    <mergeCell ref="A40:C40"/>
    <mergeCell ref="D38:G38"/>
    <mergeCell ref="D39:G39"/>
    <mergeCell ref="D40:G4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6731FD-ACBA-4079-AD36-22685D40416A}">
  <sheetPr>
    <tabColor rgb="FF92D050"/>
  </sheetPr>
  <dimension ref="A1:AG55"/>
  <sheetViews>
    <sheetView tabSelected="1" zoomScale="80" zoomScaleNormal="80" workbookViewId="0">
      <selection activeCell="V45" sqref="V45"/>
    </sheetView>
  </sheetViews>
  <sheetFormatPr defaultRowHeight="15" x14ac:dyDescent="0.25"/>
  <cols>
    <col min="8" max="13" width="12.5703125" customWidth="1"/>
    <col min="20" max="25" width="11.140625" customWidth="1"/>
  </cols>
  <sheetData>
    <row r="1" spans="1:27" x14ac:dyDescent="0.25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54"/>
      <c r="W1" s="55"/>
      <c r="X1" s="55"/>
      <c r="Y1" s="56"/>
      <c r="Z1" s="55"/>
      <c r="AA1" s="55"/>
    </row>
    <row r="2" spans="1:27" ht="23.25" x14ac:dyDescent="0.25">
      <c r="A2" s="235" t="s">
        <v>98</v>
      </c>
      <c r="B2" s="235"/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5"/>
      <c r="P2" s="235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</row>
    <row r="3" spans="1:27" ht="31.5" x14ac:dyDescent="0.5">
      <c r="A3" s="234" t="s">
        <v>95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</row>
    <row r="4" spans="1:27" ht="11.25" customHeight="1" x14ac:dyDescent="0.5">
      <c r="A4" s="110"/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1"/>
      <c r="AA4" s="111"/>
    </row>
    <row r="5" spans="1:27" x14ac:dyDescent="0.25">
      <c r="A5" s="183" t="s">
        <v>0</v>
      </c>
      <c r="B5" s="184"/>
      <c r="C5" s="184"/>
      <c r="D5" s="187"/>
      <c r="E5" s="187"/>
      <c r="F5" s="187"/>
      <c r="G5" s="187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/>
      <c r="T5" s="57"/>
      <c r="U5" s="57"/>
      <c r="V5" s="57"/>
      <c r="W5" s="55"/>
      <c r="X5" s="55"/>
      <c r="Y5" s="56"/>
      <c r="Z5" s="55"/>
      <c r="AA5" s="55"/>
    </row>
    <row r="6" spans="1:27" x14ac:dyDescent="0.25">
      <c r="A6" s="200"/>
      <c r="B6" s="203"/>
      <c r="C6" s="203"/>
      <c r="D6" s="187"/>
      <c r="E6" s="187"/>
      <c r="F6" s="187"/>
      <c r="G6" s="187"/>
      <c r="H6" s="58"/>
      <c r="I6" s="58"/>
      <c r="J6" s="58"/>
      <c r="K6" s="59"/>
      <c r="L6" s="59"/>
      <c r="M6" s="58"/>
      <c r="N6" s="58"/>
      <c r="O6" s="58"/>
      <c r="P6" s="58"/>
      <c r="Q6" s="58"/>
      <c r="R6" s="58"/>
      <c r="S6" s="58"/>
      <c r="T6" s="58"/>
      <c r="U6" s="58"/>
      <c r="V6" s="58"/>
      <c r="W6" s="55"/>
      <c r="X6" s="1"/>
      <c r="Y6" s="56"/>
      <c r="Z6" s="55"/>
      <c r="AA6" s="55"/>
    </row>
    <row r="7" spans="1:27" x14ac:dyDescent="0.25">
      <c r="A7" s="185"/>
      <c r="B7" s="186"/>
      <c r="C7" s="186"/>
      <c r="D7" s="187"/>
      <c r="E7" s="187"/>
      <c r="F7" s="187"/>
      <c r="G7" s="187"/>
      <c r="H7" s="58"/>
      <c r="I7" s="58"/>
      <c r="J7" s="58"/>
      <c r="K7" s="60" t="s">
        <v>72</v>
      </c>
      <c r="L7" s="60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2"/>
      <c r="Z7" s="61"/>
      <c r="AA7" s="61"/>
    </row>
    <row r="8" spans="1:27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63" t="s">
        <v>73</v>
      </c>
      <c r="L8" s="63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6"/>
      <c r="Z8" s="55"/>
      <c r="AA8" s="55"/>
    </row>
    <row r="9" spans="1:27" ht="15.75" thickBot="1" x14ac:dyDescent="0.3">
      <c r="A9" s="55"/>
      <c r="B9" s="55"/>
      <c r="C9" s="55"/>
      <c r="D9" s="55"/>
      <c r="E9" s="55"/>
      <c r="F9" s="55"/>
      <c r="G9" s="55"/>
      <c r="H9" s="55"/>
      <c r="I9" s="55"/>
      <c r="J9" s="55"/>
      <c r="K9" s="63" t="s">
        <v>74</v>
      </c>
      <c r="L9" s="63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6"/>
      <c r="Z9" s="55"/>
      <c r="AA9" s="55"/>
    </row>
    <row r="10" spans="1:27" ht="15.75" thickBot="1" x14ac:dyDescent="0.3">
      <c r="A10" s="1"/>
      <c r="B10" s="1"/>
      <c r="C10" s="251" t="s">
        <v>75</v>
      </c>
      <c r="D10" s="64"/>
      <c r="E10" s="1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6"/>
      <c r="Z10" s="55"/>
      <c r="AA10" s="55"/>
    </row>
    <row r="11" spans="1:27" x14ac:dyDescent="0.25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6"/>
      <c r="Z11" s="55"/>
      <c r="AA11" s="55"/>
    </row>
    <row r="12" spans="1:27" x14ac:dyDescent="0.2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6"/>
      <c r="Z12" s="55"/>
      <c r="AA12" s="55"/>
    </row>
    <row r="13" spans="1:27" ht="31.5" x14ac:dyDescent="0.5">
      <c r="A13" s="233" t="s">
        <v>79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3"/>
      <c r="U13" s="233"/>
      <c r="V13" s="233"/>
      <c r="W13" s="233"/>
      <c r="X13" s="233"/>
      <c r="Y13" s="233"/>
      <c r="Z13" s="233"/>
      <c r="AA13" s="233"/>
    </row>
    <row r="14" spans="1:27" x14ac:dyDescent="0.25">
      <c r="A14" s="67"/>
      <c r="B14" s="67"/>
      <c r="C14" s="67"/>
      <c r="D14" s="67"/>
      <c r="E14" s="226" t="s">
        <v>76</v>
      </c>
      <c r="F14" s="227"/>
      <c r="G14" s="68">
        <v>0.1215</v>
      </c>
      <c r="H14" s="228" t="s">
        <v>77</v>
      </c>
      <c r="I14" s="229"/>
      <c r="J14" s="229"/>
      <c r="K14" s="229"/>
      <c r="L14" s="230"/>
      <c r="M14" s="231" t="s">
        <v>78</v>
      </c>
      <c r="N14" s="231"/>
      <c r="O14" s="231"/>
      <c r="P14" s="231"/>
      <c r="Q14" s="231"/>
      <c r="R14" s="231"/>
      <c r="S14" s="231"/>
      <c r="T14" s="231"/>
      <c r="U14" s="231"/>
      <c r="V14" s="231"/>
      <c r="W14" s="231"/>
      <c r="X14" s="231"/>
      <c r="Y14" s="231"/>
      <c r="Z14" s="126"/>
      <c r="AA14" s="126"/>
    </row>
    <row r="15" spans="1:27" ht="105" x14ac:dyDescent="0.25">
      <c r="A15" s="42" t="s">
        <v>49</v>
      </c>
      <c r="B15" s="42" t="s">
        <v>91</v>
      </c>
      <c r="C15" s="42" t="s">
        <v>92</v>
      </c>
      <c r="D15" s="42" t="s">
        <v>50</v>
      </c>
      <c r="E15" s="42" t="s">
        <v>93</v>
      </c>
      <c r="F15" s="42" t="s">
        <v>51</v>
      </c>
      <c r="G15" s="42" t="s">
        <v>94</v>
      </c>
      <c r="H15" s="42" t="s">
        <v>53</v>
      </c>
      <c r="I15" s="42" t="s">
        <v>54</v>
      </c>
      <c r="J15" s="42" t="s">
        <v>55</v>
      </c>
      <c r="K15" s="42" t="s">
        <v>56</v>
      </c>
      <c r="L15" s="42" t="s">
        <v>57</v>
      </c>
      <c r="M15" s="42" t="s">
        <v>58</v>
      </c>
      <c r="N15" s="43" t="s">
        <v>59</v>
      </c>
      <c r="O15" s="43" t="s">
        <v>60</v>
      </c>
      <c r="P15" s="43" t="s">
        <v>61</v>
      </c>
      <c r="Q15" s="43" t="s">
        <v>62</v>
      </c>
      <c r="R15" s="43" t="s">
        <v>63</v>
      </c>
      <c r="S15" s="43" t="s">
        <v>64</v>
      </c>
      <c r="T15" s="44" t="s">
        <v>65</v>
      </c>
      <c r="U15" s="44" t="s">
        <v>66</v>
      </c>
      <c r="V15" s="44" t="s">
        <v>67</v>
      </c>
      <c r="W15" s="44" t="s">
        <v>68</v>
      </c>
      <c r="X15" s="44" t="s">
        <v>69</v>
      </c>
      <c r="Y15" s="44" t="s">
        <v>70</v>
      </c>
      <c r="Z15" s="45" t="s">
        <v>71</v>
      </c>
      <c r="AA15" s="45" t="s">
        <v>86</v>
      </c>
    </row>
    <row r="16" spans="1:27" x14ac:dyDescent="0.25">
      <c r="A16" s="46">
        <v>1</v>
      </c>
      <c r="B16" s="46"/>
      <c r="C16" s="46"/>
      <c r="D16" s="47"/>
      <c r="E16" s="48"/>
      <c r="F16" s="49"/>
      <c r="G16" s="71"/>
      <c r="H16" s="50"/>
      <c r="I16" s="50"/>
      <c r="J16" s="46"/>
      <c r="K16" s="50"/>
      <c r="L16" s="46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112">
        <f>SUM(N16:Y16)</f>
        <v>0</v>
      </c>
      <c r="AA16" s="113"/>
    </row>
    <row r="17" spans="1:27" x14ac:dyDescent="0.25">
      <c r="A17" s="46">
        <v>2</v>
      </c>
      <c r="B17" s="46"/>
      <c r="C17" s="46"/>
      <c r="D17" s="47"/>
      <c r="E17" s="48"/>
      <c r="F17" s="49"/>
      <c r="G17" s="71"/>
      <c r="H17" s="50"/>
      <c r="I17" s="50"/>
      <c r="J17" s="46"/>
      <c r="K17" s="50"/>
      <c r="L17" s="46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112">
        <f t="shared" ref="Z17:Z24" si="0">SUM(N17:Y17)</f>
        <v>0</v>
      </c>
      <c r="AA17" s="113"/>
    </row>
    <row r="18" spans="1:27" x14ac:dyDescent="0.25">
      <c r="A18" s="46">
        <v>3</v>
      </c>
      <c r="B18" s="46"/>
      <c r="C18" s="46"/>
      <c r="D18" s="47"/>
      <c r="E18" s="48"/>
      <c r="F18" s="49"/>
      <c r="G18" s="71"/>
      <c r="H18" s="50"/>
      <c r="I18" s="50"/>
      <c r="J18" s="46"/>
      <c r="K18" s="50"/>
      <c r="L18" s="46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112">
        <f t="shared" si="0"/>
        <v>0</v>
      </c>
      <c r="AA18" s="113"/>
    </row>
    <row r="19" spans="1:27" x14ac:dyDescent="0.25">
      <c r="A19" s="46">
        <v>4</v>
      </c>
      <c r="B19" s="46"/>
      <c r="C19" s="46"/>
      <c r="D19" s="47"/>
      <c r="E19" s="48"/>
      <c r="F19" s="49"/>
      <c r="G19" s="71"/>
      <c r="H19" s="50"/>
      <c r="I19" s="50"/>
      <c r="J19" s="46"/>
      <c r="K19" s="50"/>
      <c r="L19" s="46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112">
        <f t="shared" si="0"/>
        <v>0</v>
      </c>
      <c r="AA19" s="113"/>
    </row>
    <row r="20" spans="1:27" x14ac:dyDescent="0.25">
      <c r="A20" s="46">
        <v>5</v>
      </c>
      <c r="B20" s="46"/>
      <c r="C20" s="46"/>
      <c r="D20" s="46"/>
      <c r="E20" s="48"/>
      <c r="F20" s="49"/>
      <c r="G20" s="71"/>
      <c r="H20" s="52"/>
      <c r="I20" s="52"/>
      <c r="J20" s="46"/>
      <c r="K20" s="50"/>
      <c r="L20" s="46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112">
        <f t="shared" si="0"/>
        <v>0</v>
      </c>
      <c r="AA20" s="113"/>
    </row>
    <row r="21" spans="1:27" x14ac:dyDescent="0.25">
      <c r="A21" s="46"/>
      <c r="B21" s="46"/>
      <c r="C21" s="46"/>
      <c r="D21" s="46"/>
      <c r="E21" s="48"/>
      <c r="F21" s="46"/>
      <c r="G21" s="72"/>
      <c r="H21" s="46"/>
      <c r="I21" s="46"/>
      <c r="J21" s="46"/>
      <c r="K21" s="46"/>
      <c r="L21" s="46"/>
      <c r="M21" s="46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112">
        <f t="shared" si="0"/>
        <v>0</v>
      </c>
      <c r="AA21" s="113"/>
    </row>
    <row r="22" spans="1:27" x14ac:dyDescent="0.25">
      <c r="A22" s="46"/>
      <c r="B22" s="46"/>
      <c r="C22" s="46"/>
      <c r="D22" s="46"/>
      <c r="E22" s="48"/>
      <c r="F22" s="46"/>
      <c r="G22" s="46"/>
      <c r="H22" s="46"/>
      <c r="I22" s="46"/>
      <c r="J22" s="46"/>
      <c r="K22" s="46"/>
      <c r="L22" s="46"/>
      <c r="M22" s="46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112">
        <f t="shared" si="0"/>
        <v>0</v>
      </c>
      <c r="AA22" s="113"/>
    </row>
    <row r="23" spans="1:27" x14ac:dyDescent="0.25">
      <c r="A23" s="46"/>
      <c r="B23" s="46"/>
      <c r="C23" s="46"/>
      <c r="D23" s="46"/>
      <c r="E23" s="48"/>
      <c r="F23" s="46"/>
      <c r="G23" s="46"/>
      <c r="H23" s="46"/>
      <c r="I23" s="46"/>
      <c r="J23" s="46"/>
      <c r="K23" s="46"/>
      <c r="L23" s="46"/>
      <c r="M23" s="46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112">
        <f t="shared" si="0"/>
        <v>0</v>
      </c>
      <c r="AA23" s="113"/>
    </row>
    <row r="24" spans="1:27" x14ac:dyDescent="0.25">
      <c r="A24" s="117"/>
      <c r="B24" s="117"/>
      <c r="C24" s="117"/>
      <c r="D24" s="117"/>
      <c r="E24" s="124"/>
      <c r="F24" s="117"/>
      <c r="G24" s="117"/>
      <c r="H24" s="117"/>
      <c r="I24" s="117"/>
      <c r="J24" s="46"/>
      <c r="K24" s="117"/>
      <c r="L24" s="46"/>
      <c r="M24" s="117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25">
        <f t="shared" si="0"/>
        <v>0</v>
      </c>
      <c r="AA24" s="113"/>
    </row>
    <row r="25" spans="1:27" x14ac:dyDescent="0.25">
      <c r="A25" s="120" t="s">
        <v>71</v>
      </c>
      <c r="B25" s="120"/>
      <c r="C25" s="120"/>
      <c r="D25" s="120"/>
      <c r="E25" s="120"/>
      <c r="F25" s="120"/>
      <c r="G25" s="121">
        <f t="shared" ref="G25:Z25" si="1">SUM(G16:G24)</f>
        <v>0</v>
      </c>
      <c r="H25" s="121">
        <f t="shared" si="1"/>
        <v>0</v>
      </c>
      <c r="I25" s="121">
        <f t="shared" si="1"/>
        <v>0</v>
      </c>
      <c r="J25" s="121">
        <f t="shared" si="1"/>
        <v>0</v>
      </c>
      <c r="K25" s="121">
        <f t="shared" si="1"/>
        <v>0</v>
      </c>
      <c r="L25" s="121">
        <f t="shared" si="1"/>
        <v>0</v>
      </c>
      <c r="M25" s="121">
        <f t="shared" si="1"/>
        <v>0</v>
      </c>
      <c r="N25" s="122">
        <f t="shared" si="1"/>
        <v>0</v>
      </c>
      <c r="O25" s="122">
        <f t="shared" si="1"/>
        <v>0</v>
      </c>
      <c r="P25" s="122">
        <f t="shared" si="1"/>
        <v>0</v>
      </c>
      <c r="Q25" s="122">
        <f t="shared" si="1"/>
        <v>0</v>
      </c>
      <c r="R25" s="122">
        <f t="shared" si="1"/>
        <v>0</v>
      </c>
      <c r="S25" s="122">
        <f t="shared" si="1"/>
        <v>0</v>
      </c>
      <c r="T25" s="122">
        <f t="shared" si="1"/>
        <v>0</v>
      </c>
      <c r="U25" s="122">
        <f t="shared" si="1"/>
        <v>0</v>
      </c>
      <c r="V25" s="122">
        <f t="shared" si="1"/>
        <v>0</v>
      </c>
      <c r="W25" s="122">
        <f t="shared" si="1"/>
        <v>0</v>
      </c>
      <c r="X25" s="122">
        <f t="shared" si="1"/>
        <v>0</v>
      </c>
      <c r="Y25" s="122">
        <f t="shared" si="1"/>
        <v>0</v>
      </c>
      <c r="Z25" s="123">
        <f t="shared" si="1"/>
        <v>0</v>
      </c>
      <c r="AA25" s="113"/>
    </row>
    <row r="26" spans="1:27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1"/>
      <c r="AA26" s="1"/>
    </row>
    <row r="27" spans="1:27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31.5" x14ac:dyDescent="0.5">
      <c r="A29" s="225" t="s">
        <v>80</v>
      </c>
      <c r="B29" s="225"/>
      <c r="C29" s="225"/>
      <c r="D29" s="225"/>
      <c r="E29" s="225"/>
      <c r="F29" s="225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25"/>
      <c r="T29" s="225"/>
      <c r="U29" s="225"/>
      <c r="V29" s="225"/>
      <c r="W29" s="225"/>
      <c r="X29" s="225"/>
      <c r="Y29" s="225"/>
      <c r="Z29" s="225"/>
      <c r="AA29" s="225"/>
    </row>
    <row r="30" spans="1:27" x14ac:dyDescent="0.25">
      <c r="A30" s="67"/>
      <c r="B30" s="67"/>
      <c r="C30" s="67"/>
      <c r="D30" s="67"/>
      <c r="E30" s="226" t="s">
        <v>76</v>
      </c>
      <c r="F30" s="227"/>
      <c r="G30" s="68">
        <v>0.1215</v>
      </c>
      <c r="H30" s="228" t="s">
        <v>77</v>
      </c>
      <c r="I30" s="229"/>
      <c r="J30" s="229"/>
      <c r="K30" s="229"/>
      <c r="L30" s="230"/>
      <c r="M30" s="231" t="s">
        <v>78</v>
      </c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  <c r="Y30" s="231"/>
      <c r="Z30" s="126"/>
      <c r="AA30" s="126"/>
    </row>
    <row r="31" spans="1:27" ht="105" x14ac:dyDescent="0.25">
      <c r="A31" s="42" t="s">
        <v>49</v>
      </c>
      <c r="B31" s="42" t="s">
        <v>91</v>
      </c>
      <c r="C31" s="42" t="s">
        <v>92</v>
      </c>
      <c r="D31" s="42" t="s">
        <v>50</v>
      </c>
      <c r="E31" s="42" t="s">
        <v>93</v>
      </c>
      <c r="F31" s="42" t="s">
        <v>51</v>
      </c>
      <c r="G31" s="42" t="s">
        <v>52</v>
      </c>
      <c r="H31" s="42" t="s">
        <v>53</v>
      </c>
      <c r="I31" s="42" t="s">
        <v>54</v>
      </c>
      <c r="J31" s="42" t="s">
        <v>55</v>
      </c>
      <c r="K31" s="42" t="s">
        <v>56</v>
      </c>
      <c r="L31" s="42" t="s">
        <v>57</v>
      </c>
      <c r="M31" s="42" t="s">
        <v>58</v>
      </c>
      <c r="N31" s="43" t="s">
        <v>59</v>
      </c>
      <c r="O31" s="43" t="s">
        <v>60</v>
      </c>
      <c r="P31" s="43" t="s">
        <v>61</v>
      </c>
      <c r="Q31" s="43" t="s">
        <v>62</v>
      </c>
      <c r="R31" s="43" t="s">
        <v>63</v>
      </c>
      <c r="S31" s="43" t="s">
        <v>64</v>
      </c>
      <c r="T31" s="44" t="s">
        <v>65</v>
      </c>
      <c r="U31" s="44" t="s">
        <v>66</v>
      </c>
      <c r="V31" s="44" t="s">
        <v>67</v>
      </c>
      <c r="W31" s="44" t="s">
        <v>68</v>
      </c>
      <c r="X31" s="44" t="s">
        <v>69</v>
      </c>
      <c r="Y31" s="44" t="s">
        <v>70</v>
      </c>
      <c r="Z31" s="45" t="s">
        <v>71</v>
      </c>
      <c r="AA31" s="45" t="s">
        <v>86</v>
      </c>
    </row>
    <row r="32" spans="1:27" x14ac:dyDescent="0.25">
      <c r="A32" s="46">
        <v>1</v>
      </c>
      <c r="B32" s="46"/>
      <c r="C32" s="46"/>
      <c r="D32" s="47"/>
      <c r="E32" s="48"/>
      <c r="F32" s="70"/>
      <c r="G32" s="71"/>
      <c r="H32" s="50"/>
      <c r="I32" s="50"/>
      <c r="J32" s="46"/>
      <c r="K32" s="50"/>
      <c r="L32" s="46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1">
        <f>SUM(N32:Y32)</f>
        <v>0</v>
      </c>
      <c r="AA32" s="113"/>
    </row>
    <row r="33" spans="1:33" x14ac:dyDescent="0.25">
      <c r="A33" s="46">
        <v>2</v>
      </c>
      <c r="B33" s="46"/>
      <c r="C33" s="46"/>
      <c r="D33" s="47"/>
      <c r="E33" s="48"/>
      <c r="F33" s="70"/>
      <c r="G33" s="71"/>
      <c r="H33" s="50"/>
      <c r="I33" s="50"/>
      <c r="J33" s="46"/>
      <c r="K33" s="50"/>
      <c r="L33" s="46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1">
        <f t="shared" ref="Z33:Z40" si="2">SUM(N33:Y33)</f>
        <v>0</v>
      </c>
      <c r="AA33" s="113"/>
    </row>
    <row r="34" spans="1:33" x14ac:dyDescent="0.25">
      <c r="A34" s="46">
        <v>3</v>
      </c>
      <c r="B34" s="46"/>
      <c r="C34" s="46"/>
      <c r="D34" s="47"/>
      <c r="E34" s="48"/>
      <c r="F34" s="70"/>
      <c r="G34" s="71"/>
      <c r="H34" s="50"/>
      <c r="I34" s="50"/>
      <c r="J34" s="46"/>
      <c r="K34" s="50"/>
      <c r="L34" s="46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1">
        <f t="shared" si="2"/>
        <v>0</v>
      </c>
      <c r="AA34" s="113"/>
    </row>
    <row r="35" spans="1:33" x14ac:dyDescent="0.25">
      <c r="A35" s="46">
        <v>4</v>
      </c>
      <c r="B35" s="46"/>
      <c r="C35" s="46"/>
      <c r="D35" s="47"/>
      <c r="E35" s="48"/>
      <c r="F35" s="70"/>
      <c r="G35" s="71"/>
      <c r="H35" s="50"/>
      <c r="I35" s="50"/>
      <c r="J35" s="46"/>
      <c r="K35" s="50"/>
      <c r="L35" s="46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1">
        <f t="shared" si="2"/>
        <v>0</v>
      </c>
      <c r="AA35" s="113"/>
    </row>
    <row r="36" spans="1:33" x14ac:dyDescent="0.25">
      <c r="A36" s="46">
        <v>5</v>
      </c>
      <c r="B36" s="46"/>
      <c r="C36" s="46"/>
      <c r="D36" s="46"/>
      <c r="E36" s="48"/>
      <c r="F36" s="70"/>
      <c r="G36" s="71"/>
      <c r="H36" s="52"/>
      <c r="I36" s="52"/>
      <c r="J36" s="46"/>
      <c r="K36" s="50"/>
      <c r="L36" s="46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1">
        <f t="shared" si="2"/>
        <v>0</v>
      </c>
      <c r="AA36" s="113"/>
    </row>
    <row r="37" spans="1:33" x14ac:dyDescent="0.25">
      <c r="A37" s="46"/>
      <c r="B37" s="46"/>
      <c r="C37" s="46"/>
      <c r="D37" s="46"/>
      <c r="E37" s="48"/>
      <c r="F37" s="46"/>
      <c r="G37" s="46"/>
      <c r="H37" s="46"/>
      <c r="I37" s="46"/>
      <c r="J37" s="46"/>
      <c r="K37" s="46"/>
      <c r="L37" s="46"/>
      <c r="M37" s="46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1">
        <f t="shared" si="2"/>
        <v>0</v>
      </c>
      <c r="AA37" s="113"/>
    </row>
    <row r="38" spans="1:33" x14ac:dyDescent="0.25">
      <c r="A38" s="46"/>
      <c r="B38" s="46"/>
      <c r="C38" s="46"/>
      <c r="D38" s="46"/>
      <c r="E38" s="48"/>
      <c r="F38" s="46"/>
      <c r="G38" s="46"/>
      <c r="H38" s="46"/>
      <c r="I38" s="46"/>
      <c r="J38" s="46"/>
      <c r="K38" s="46"/>
      <c r="L38" s="46"/>
      <c r="M38" s="46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1">
        <f t="shared" si="2"/>
        <v>0</v>
      </c>
      <c r="AA38" s="113"/>
    </row>
    <row r="39" spans="1:33" x14ac:dyDescent="0.25">
      <c r="A39" s="46"/>
      <c r="B39" s="46"/>
      <c r="C39" s="46"/>
      <c r="D39" s="46"/>
      <c r="E39" s="48"/>
      <c r="F39" s="46"/>
      <c r="G39" s="46"/>
      <c r="H39" s="46"/>
      <c r="I39" s="46"/>
      <c r="J39" s="46"/>
      <c r="K39" s="46"/>
      <c r="L39" s="46"/>
      <c r="M39" s="46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1">
        <f t="shared" si="2"/>
        <v>0</v>
      </c>
      <c r="AA39" s="113"/>
    </row>
    <row r="40" spans="1:33" x14ac:dyDescent="0.25">
      <c r="A40" s="117"/>
      <c r="B40" s="117"/>
      <c r="C40" s="117"/>
      <c r="D40" s="117"/>
      <c r="E40" s="48"/>
      <c r="F40" s="117"/>
      <c r="G40" s="117"/>
      <c r="H40" s="117"/>
      <c r="I40" s="117"/>
      <c r="J40" s="46"/>
      <c r="K40" s="117"/>
      <c r="L40" s="46"/>
      <c r="M40" s="117"/>
      <c r="N40" s="118"/>
      <c r="O40" s="118"/>
      <c r="P40" s="118"/>
      <c r="Q40" s="118"/>
      <c r="R40" s="118"/>
      <c r="S40" s="118"/>
      <c r="T40" s="118"/>
      <c r="U40" s="118"/>
      <c r="V40" s="118"/>
      <c r="W40" s="118"/>
      <c r="X40" s="118"/>
      <c r="Y40" s="118"/>
      <c r="Z40" s="119">
        <f t="shared" si="2"/>
        <v>0</v>
      </c>
      <c r="AA40" s="113"/>
    </row>
    <row r="41" spans="1:33" x14ac:dyDescent="0.25">
      <c r="A41" s="120" t="s">
        <v>71</v>
      </c>
      <c r="B41" s="120"/>
      <c r="C41" s="120"/>
      <c r="D41" s="120"/>
      <c r="E41" s="120"/>
      <c r="F41" s="120"/>
      <c r="G41" s="121">
        <f t="shared" ref="G41:Z41" si="3">SUM(G32:G40)</f>
        <v>0</v>
      </c>
      <c r="H41" s="121">
        <f t="shared" si="3"/>
        <v>0</v>
      </c>
      <c r="I41" s="121">
        <f t="shared" si="3"/>
        <v>0</v>
      </c>
      <c r="J41" s="121">
        <f t="shared" si="3"/>
        <v>0</v>
      </c>
      <c r="K41" s="121">
        <f t="shared" si="3"/>
        <v>0</v>
      </c>
      <c r="L41" s="121">
        <f t="shared" si="3"/>
        <v>0</v>
      </c>
      <c r="M41" s="121">
        <f t="shared" si="3"/>
        <v>0</v>
      </c>
      <c r="N41" s="122">
        <f t="shared" si="3"/>
        <v>0</v>
      </c>
      <c r="O41" s="122">
        <f t="shared" si="3"/>
        <v>0</v>
      </c>
      <c r="P41" s="122">
        <f t="shared" si="3"/>
        <v>0</v>
      </c>
      <c r="Q41" s="122">
        <f t="shared" si="3"/>
        <v>0</v>
      </c>
      <c r="R41" s="122">
        <f t="shared" si="3"/>
        <v>0</v>
      </c>
      <c r="S41" s="122">
        <f t="shared" si="3"/>
        <v>0</v>
      </c>
      <c r="T41" s="122">
        <f t="shared" si="3"/>
        <v>0</v>
      </c>
      <c r="U41" s="122">
        <f t="shared" si="3"/>
        <v>0</v>
      </c>
      <c r="V41" s="122">
        <f t="shared" si="3"/>
        <v>0</v>
      </c>
      <c r="W41" s="122">
        <f t="shared" si="3"/>
        <v>0</v>
      </c>
      <c r="X41" s="122">
        <f t="shared" si="3"/>
        <v>0</v>
      </c>
      <c r="Y41" s="122">
        <f t="shared" si="3"/>
        <v>0</v>
      </c>
      <c r="Z41" s="123">
        <f t="shared" si="3"/>
        <v>0</v>
      </c>
      <c r="AA41" s="116"/>
    </row>
    <row r="42" spans="1:3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x14ac:dyDescent="0.25">
      <c r="A45" s="1"/>
      <c r="B45" s="1"/>
      <c r="C45" s="192" t="s">
        <v>9</v>
      </c>
      <c r="D45" s="192"/>
      <c r="E45" s="1"/>
      <c r="F45" s="1"/>
      <c r="G45" s="1"/>
      <c r="H45" s="1"/>
      <c r="I45" s="1"/>
      <c r="J45" s="1"/>
      <c r="K45" s="1"/>
      <c r="L45" s="1"/>
      <c r="M45" s="189" t="s">
        <v>14</v>
      </c>
      <c r="N45" s="189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x14ac:dyDescent="0.25">
      <c r="A49" s="1"/>
      <c r="B49" s="1"/>
      <c r="C49" s="190" t="s">
        <v>10</v>
      </c>
      <c r="D49" s="190"/>
      <c r="E49" s="190"/>
      <c r="F49" s="190"/>
      <c r="G49" s="169"/>
      <c r="H49" s="169"/>
      <c r="I49" s="169"/>
      <c r="J49" s="169"/>
      <c r="K49" s="169"/>
      <c r="L49" s="169"/>
      <c r="M49" s="190" t="s">
        <v>10</v>
      </c>
      <c r="N49" s="190"/>
      <c r="O49" s="190"/>
      <c r="P49" s="190"/>
      <c r="Q49" s="190"/>
      <c r="R49" s="190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x14ac:dyDescent="0.25">
      <c r="A50" s="1"/>
      <c r="B50" s="1"/>
      <c r="C50" s="191" t="s">
        <v>11</v>
      </c>
      <c r="D50" s="191"/>
      <c r="E50" s="191"/>
      <c r="F50" s="191"/>
      <c r="G50" s="170"/>
      <c r="H50" s="170"/>
      <c r="I50" s="170"/>
      <c r="J50" s="170"/>
      <c r="K50" s="170"/>
      <c r="L50" s="170"/>
      <c r="M50" s="191" t="s">
        <v>11</v>
      </c>
      <c r="N50" s="191"/>
      <c r="O50" s="191"/>
      <c r="P50" s="191"/>
      <c r="Q50" s="38"/>
      <c r="R50" s="38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x14ac:dyDescent="0.25">
      <c r="A51" s="1"/>
      <c r="B51" s="1"/>
      <c r="C51" s="191" t="s">
        <v>12</v>
      </c>
      <c r="D51" s="191"/>
      <c r="E51" s="191"/>
      <c r="F51" s="191"/>
      <c r="G51" s="170"/>
      <c r="H51" s="170"/>
      <c r="I51" s="170"/>
      <c r="J51" s="170"/>
      <c r="K51" s="170"/>
      <c r="L51" s="170"/>
      <c r="M51" s="191" t="s">
        <v>12</v>
      </c>
      <c r="N51" s="191"/>
      <c r="O51" s="191"/>
      <c r="P51" s="191"/>
      <c r="Q51" s="38"/>
      <c r="R51" s="38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x14ac:dyDescent="0.25">
      <c r="A52" s="1"/>
      <c r="B52" s="1"/>
      <c r="C52" s="191" t="s">
        <v>13</v>
      </c>
      <c r="D52" s="191"/>
      <c r="E52" s="191"/>
      <c r="F52" s="191"/>
      <c r="G52" s="170"/>
      <c r="H52" s="170"/>
      <c r="I52" s="170"/>
      <c r="J52" s="170"/>
      <c r="K52" s="170"/>
      <c r="L52" s="170"/>
      <c r="M52" s="191" t="s">
        <v>13</v>
      </c>
      <c r="N52" s="191"/>
      <c r="O52" s="191"/>
      <c r="P52" s="191"/>
      <c r="Q52" s="38"/>
      <c r="R52" s="38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x14ac:dyDescent="0.25">
      <c r="A53" s="1"/>
      <c r="B53" s="1"/>
      <c r="C53" s="38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</sheetData>
  <mergeCells count="23">
    <mergeCell ref="C51:F51"/>
    <mergeCell ref="M51:P51"/>
    <mergeCell ref="C52:F52"/>
    <mergeCell ref="M52:P52"/>
    <mergeCell ref="C45:D45"/>
    <mergeCell ref="M45:N45"/>
    <mergeCell ref="C49:F49"/>
    <mergeCell ref="M49:R49"/>
    <mergeCell ref="C50:F50"/>
    <mergeCell ref="M50:P50"/>
    <mergeCell ref="E14:F14"/>
    <mergeCell ref="H14:L14"/>
    <mergeCell ref="M14:Y14"/>
    <mergeCell ref="A29:AA29"/>
    <mergeCell ref="E30:F30"/>
    <mergeCell ref="H30:L30"/>
    <mergeCell ref="M30:Y30"/>
    <mergeCell ref="A1:U1"/>
    <mergeCell ref="A2:AA2"/>
    <mergeCell ref="A3:AA3"/>
    <mergeCell ref="A5:C7"/>
    <mergeCell ref="D5:G7"/>
    <mergeCell ref="A13:AA13"/>
  </mergeCells>
  <dataValidations count="3">
    <dataValidation type="list" allowBlank="1" showInputMessage="1" showErrorMessage="1" sqref="E16:E24 E32:E40" xr:uid="{91667EFF-DBC0-4255-8CDB-9272D82F61C0}">
      <formula1>$C$2:$C$4</formula1>
    </dataValidation>
    <dataValidation type="list" allowBlank="1" showInputMessage="1" showErrorMessage="1" sqref="D10" xr:uid="{FFE76A2C-39CA-4F5D-A7C9-85AD2C11EADB}">
      <formula1>$XFD$1048572:$XFD$1048573</formula1>
    </dataValidation>
    <dataValidation type="list" allowBlank="1" showInputMessage="1" showErrorMessage="1" sqref="J32:J40 L32:L40 L16:L24 J16:J24" xr:uid="{81FBAAF8-A7CA-47DE-A097-60F3AB558640}">
      <formula1>$XFD$1048575:$XFD$1048576</formula1>
    </dataValidation>
  </dataValidation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39997558519241921"/>
  </sheetPr>
  <dimension ref="A1:IW247"/>
  <sheetViews>
    <sheetView showGridLines="0" topLeftCell="A8" zoomScale="70" zoomScaleNormal="70" workbookViewId="0">
      <selection activeCell="C46" sqref="C46"/>
    </sheetView>
  </sheetViews>
  <sheetFormatPr defaultColWidth="0" defaultRowHeight="15" zeroHeight="1" x14ac:dyDescent="0.25"/>
  <cols>
    <col min="1" max="1" width="5.28515625" style="1" customWidth="1"/>
    <col min="2" max="5" width="26.42578125" style="1" customWidth="1"/>
    <col min="6" max="6" width="20.140625" style="1" customWidth="1"/>
    <col min="7" max="18" width="14.7109375" style="1" customWidth="1"/>
    <col min="19" max="19" width="21.7109375" style="102" customWidth="1"/>
    <col min="20" max="20" width="26.28515625" style="103" customWidth="1"/>
    <col min="21" max="22" width="11.42578125" style="1" customWidth="1"/>
    <col min="23" max="256" width="0" style="1" hidden="1"/>
    <col min="257" max="257" width="5.28515625" style="1" customWidth="1"/>
    <col min="258" max="258" width="64.7109375" style="1" customWidth="1"/>
    <col min="259" max="259" width="27.28515625" style="1" customWidth="1"/>
    <col min="260" max="261" width="26.42578125" style="1" customWidth="1"/>
    <col min="262" max="262" width="20.140625" style="1" customWidth="1"/>
    <col min="263" max="270" width="16" style="1" customWidth="1"/>
    <col min="271" max="271" width="18.42578125" style="1" customWidth="1"/>
    <col min="272" max="274" width="16" style="1" customWidth="1"/>
    <col min="275" max="275" width="17.42578125" style="1" bestFit="1" customWidth="1"/>
    <col min="276" max="276" width="17.28515625" style="1" customWidth="1"/>
    <col min="277" max="278" width="11.42578125" style="1" customWidth="1"/>
    <col min="279" max="512" width="0" style="1" hidden="1"/>
    <col min="513" max="513" width="5.28515625" style="1" customWidth="1"/>
    <col min="514" max="514" width="64.7109375" style="1" customWidth="1"/>
    <col min="515" max="515" width="27.28515625" style="1" customWidth="1"/>
    <col min="516" max="517" width="26.42578125" style="1" customWidth="1"/>
    <col min="518" max="518" width="20.140625" style="1" customWidth="1"/>
    <col min="519" max="526" width="16" style="1" customWidth="1"/>
    <col min="527" max="527" width="18.42578125" style="1" customWidth="1"/>
    <col min="528" max="530" width="16" style="1" customWidth="1"/>
    <col min="531" max="531" width="17.42578125" style="1" bestFit="1" customWidth="1"/>
    <col min="532" max="532" width="17.28515625" style="1" customWidth="1"/>
    <col min="533" max="534" width="11.42578125" style="1" customWidth="1"/>
    <col min="535" max="768" width="0" style="1" hidden="1"/>
    <col min="769" max="769" width="5.28515625" style="1" customWidth="1"/>
    <col min="770" max="770" width="64.7109375" style="1" customWidth="1"/>
    <col min="771" max="771" width="27.28515625" style="1" customWidth="1"/>
    <col min="772" max="773" width="26.42578125" style="1" customWidth="1"/>
    <col min="774" max="774" width="20.140625" style="1" customWidth="1"/>
    <col min="775" max="782" width="16" style="1" customWidth="1"/>
    <col min="783" max="783" width="18.42578125" style="1" customWidth="1"/>
    <col min="784" max="786" width="16" style="1" customWidth="1"/>
    <col min="787" max="787" width="17.42578125" style="1" bestFit="1" customWidth="1"/>
    <col min="788" max="788" width="17.28515625" style="1" customWidth="1"/>
    <col min="789" max="790" width="11.42578125" style="1" customWidth="1"/>
    <col min="791" max="1024" width="0" style="1" hidden="1"/>
    <col min="1025" max="1025" width="5.28515625" style="1" customWidth="1"/>
    <col min="1026" max="1026" width="64.7109375" style="1" customWidth="1"/>
    <col min="1027" max="1027" width="27.28515625" style="1" customWidth="1"/>
    <col min="1028" max="1029" width="26.42578125" style="1" customWidth="1"/>
    <col min="1030" max="1030" width="20.140625" style="1" customWidth="1"/>
    <col min="1031" max="1038" width="16" style="1" customWidth="1"/>
    <col min="1039" max="1039" width="18.42578125" style="1" customWidth="1"/>
    <col min="1040" max="1042" width="16" style="1" customWidth="1"/>
    <col min="1043" max="1043" width="17.42578125" style="1" bestFit="1" customWidth="1"/>
    <col min="1044" max="1044" width="17.28515625" style="1" customWidth="1"/>
    <col min="1045" max="1046" width="11.42578125" style="1" customWidth="1"/>
    <col min="1047" max="1280" width="0" style="1" hidden="1"/>
    <col min="1281" max="1281" width="5.28515625" style="1" customWidth="1"/>
    <col min="1282" max="1282" width="64.7109375" style="1" customWidth="1"/>
    <col min="1283" max="1283" width="27.28515625" style="1" customWidth="1"/>
    <col min="1284" max="1285" width="26.42578125" style="1" customWidth="1"/>
    <col min="1286" max="1286" width="20.140625" style="1" customWidth="1"/>
    <col min="1287" max="1294" width="16" style="1" customWidth="1"/>
    <col min="1295" max="1295" width="18.42578125" style="1" customWidth="1"/>
    <col min="1296" max="1298" width="16" style="1" customWidth="1"/>
    <col min="1299" max="1299" width="17.42578125" style="1" bestFit="1" customWidth="1"/>
    <col min="1300" max="1300" width="17.28515625" style="1" customWidth="1"/>
    <col min="1301" max="1302" width="11.42578125" style="1" customWidth="1"/>
    <col min="1303" max="1536" width="0" style="1" hidden="1"/>
    <col min="1537" max="1537" width="5.28515625" style="1" customWidth="1"/>
    <col min="1538" max="1538" width="64.7109375" style="1" customWidth="1"/>
    <col min="1539" max="1539" width="27.28515625" style="1" customWidth="1"/>
    <col min="1540" max="1541" width="26.42578125" style="1" customWidth="1"/>
    <col min="1542" max="1542" width="20.140625" style="1" customWidth="1"/>
    <col min="1543" max="1550" width="16" style="1" customWidth="1"/>
    <col min="1551" max="1551" width="18.42578125" style="1" customWidth="1"/>
    <col min="1552" max="1554" width="16" style="1" customWidth="1"/>
    <col min="1555" max="1555" width="17.42578125" style="1" bestFit="1" customWidth="1"/>
    <col min="1556" max="1556" width="17.28515625" style="1" customWidth="1"/>
    <col min="1557" max="1558" width="11.42578125" style="1" customWidth="1"/>
    <col min="1559" max="1792" width="0" style="1" hidden="1"/>
    <col min="1793" max="1793" width="5.28515625" style="1" customWidth="1"/>
    <col min="1794" max="1794" width="64.7109375" style="1" customWidth="1"/>
    <col min="1795" max="1795" width="27.28515625" style="1" customWidth="1"/>
    <col min="1796" max="1797" width="26.42578125" style="1" customWidth="1"/>
    <col min="1798" max="1798" width="20.140625" style="1" customWidth="1"/>
    <col min="1799" max="1806" width="16" style="1" customWidth="1"/>
    <col min="1807" max="1807" width="18.42578125" style="1" customWidth="1"/>
    <col min="1808" max="1810" width="16" style="1" customWidth="1"/>
    <col min="1811" max="1811" width="17.42578125" style="1" bestFit="1" customWidth="1"/>
    <col min="1812" max="1812" width="17.28515625" style="1" customWidth="1"/>
    <col min="1813" max="1814" width="11.42578125" style="1" customWidth="1"/>
    <col min="1815" max="2048" width="0" style="1" hidden="1"/>
    <col min="2049" max="2049" width="5.28515625" style="1" customWidth="1"/>
    <col min="2050" max="2050" width="64.7109375" style="1" customWidth="1"/>
    <col min="2051" max="2051" width="27.28515625" style="1" customWidth="1"/>
    <col min="2052" max="2053" width="26.42578125" style="1" customWidth="1"/>
    <col min="2054" max="2054" width="20.140625" style="1" customWidth="1"/>
    <col min="2055" max="2062" width="16" style="1" customWidth="1"/>
    <col min="2063" max="2063" width="18.42578125" style="1" customWidth="1"/>
    <col min="2064" max="2066" width="16" style="1" customWidth="1"/>
    <col min="2067" max="2067" width="17.42578125" style="1" bestFit="1" customWidth="1"/>
    <col min="2068" max="2068" width="17.28515625" style="1" customWidth="1"/>
    <col min="2069" max="2070" width="11.42578125" style="1" customWidth="1"/>
    <col min="2071" max="2304" width="0" style="1" hidden="1"/>
    <col min="2305" max="2305" width="5.28515625" style="1" customWidth="1"/>
    <col min="2306" max="2306" width="64.7109375" style="1" customWidth="1"/>
    <col min="2307" max="2307" width="27.28515625" style="1" customWidth="1"/>
    <col min="2308" max="2309" width="26.42578125" style="1" customWidth="1"/>
    <col min="2310" max="2310" width="20.140625" style="1" customWidth="1"/>
    <col min="2311" max="2318" width="16" style="1" customWidth="1"/>
    <col min="2319" max="2319" width="18.42578125" style="1" customWidth="1"/>
    <col min="2320" max="2322" width="16" style="1" customWidth="1"/>
    <col min="2323" max="2323" width="17.42578125" style="1" bestFit="1" customWidth="1"/>
    <col min="2324" max="2324" width="17.28515625" style="1" customWidth="1"/>
    <col min="2325" max="2326" width="11.42578125" style="1" customWidth="1"/>
    <col min="2327" max="2560" width="0" style="1" hidden="1"/>
    <col min="2561" max="2561" width="5.28515625" style="1" customWidth="1"/>
    <col min="2562" max="2562" width="64.7109375" style="1" customWidth="1"/>
    <col min="2563" max="2563" width="27.28515625" style="1" customWidth="1"/>
    <col min="2564" max="2565" width="26.42578125" style="1" customWidth="1"/>
    <col min="2566" max="2566" width="20.140625" style="1" customWidth="1"/>
    <col min="2567" max="2574" width="16" style="1" customWidth="1"/>
    <col min="2575" max="2575" width="18.42578125" style="1" customWidth="1"/>
    <col min="2576" max="2578" width="16" style="1" customWidth="1"/>
    <col min="2579" max="2579" width="17.42578125" style="1" bestFit="1" customWidth="1"/>
    <col min="2580" max="2580" width="17.28515625" style="1" customWidth="1"/>
    <col min="2581" max="2582" width="11.42578125" style="1" customWidth="1"/>
    <col min="2583" max="2816" width="0" style="1" hidden="1"/>
    <col min="2817" max="2817" width="5.28515625" style="1" customWidth="1"/>
    <col min="2818" max="2818" width="64.7109375" style="1" customWidth="1"/>
    <col min="2819" max="2819" width="27.28515625" style="1" customWidth="1"/>
    <col min="2820" max="2821" width="26.42578125" style="1" customWidth="1"/>
    <col min="2822" max="2822" width="20.140625" style="1" customWidth="1"/>
    <col min="2823" max="2830" width="16" style="1" customWidth="1"/>
    <col min="2831" max="2831" width="18.42578125" style="1" customWidth="1"/>
    <col min="2832" max="2834" width="16" style="1" customWidth="1"/>
    <col min="2835" max="2835" width="17.42578125" style="1" bestFit="1" customWidth="1"/>
    <col min="2836" max="2836" width="17.28515625" style="1" customWidth="1"/>
    <col min="2837" max="2838" width="11.42578125" style="1" customWidth="1"/>
    <col min="2839" max="3072" width="0" style="1" hidden="1"/>
    <col min="3073" max="3073" width="5.28515625" style="1" customWidth="1"/>
    <col min="3074" max="3074" width="64.7109375" style="1" customWidth="1"/>
    <col min="3075" max="3075" width="27.28515625" style="1" customWidth="1"/>
    <col min="3076" max="3077" width="26.42578125" style="1" customWidth="1"/>
    <col min="3078" max="3078" width="20.140625" style="1" customWidth="1"/>
    <col min="3079" max="3086" width="16" style="1" customWidth="1"/>
    <col min="3087" max="3087" width="18.42578125" style="1" customWidth="1"/>
    <col min="3088" max="3090" width="16" style="1" customWidth="1"/>
    <col min="3091" max="3091" width="17.42578125" style="1" bestFit="1" customWidth="1"/>
    <col min="3092" max="3092" width="17.28515625" style="1" customWidth="1"/>
    <col min="3093" max="3094" width="11.42578125" style="1" customWidth="1"/>
    <col min="3095" max="3328" width="0" style="1" hidden="1"/>
    <col min="3329" max="3329" width="5.28515625" style="1" customWidth="1"/>
    <col min="3330" max="3330" width="64.7109375" style="1" customWidth="1"/>
    <col min="3331" max="3331" width="27.28515625" style="1" customWidth="1"/>
    <col min="3332" max="3333" width="26.42578125" style="1" customWidth="1"/>
    <col min="3334" max="3334" width="20.140625" style="1" customWidth="1"/>
    <col min="3335" max="3342" width="16" style="1" customWidth="1"/>
    <col min="3343" max="3343" width="18.42578125" style="1" customWidth="1"/>
    <col min="3344" max="3346" width="16" style="1" customWidth="1"/>
    <col min="3347" max="3347" width="17.42578125" style="1" bestFit="1" customWidth="1"/>
    <col min="3348" max="3348" width="17.28515625" style="1" customWidth="1"/>
    <col min="3349" max="3350" width="11.42578125" style="1" customWidth="1"/>
    <col min="3351" max="3584" width="0" style="1" hidden="1"/>
    <col min="3585" max="3585" width="5.28515625" style="1" customWidth="1"/>
    <col min="3586" max="3586" width="64.7109375" style="1" customWidth="1"/>
    <col min="3587" max="3587" width="27.28515625" style="1" customWidth="1"/>
    <col min="3588" max="3589" width="26.42578125" style="1" customWidth="1"/>
    <col min="3590" max="3590" width="20.140625" style="1" customWidth="1"/>
    <col min="3591" max="3598" width="16" style="1" customWidth="1"/>
    <col min="3599" max="3599" width="18.42578125" style="1" customWidth="1"/>
    <col min="3600" max="3602" width="16" style="1" customWidth="1"/>
    <col min="3603" max="3603" width="17.42578125" style="1" bestFit="1" customWidth="1"/>
    <col min="3604" max="3604" width="17.28515625" style="1" customWidth="1"/>
    <col min="3605" max="3606" width="11.42578125" style="1" customWidth="1"/>
    <col min="3607" max="3840" width="0" style="1" hidden="1"/>
    <col min="3841" max="3841" width="5.28515625" style="1" customWidth="1"/>
    <col min="3842" max="3842" width="64.7109375" style="1" customWidth="1"/>
    <col min="3843" max="3843" width="27.28515625" style="1" customWidth="1"/>
    <col min="3844" max="3845" width="26.42578125" style="1" customWidth="1"/>
    <col min="3846" max="3846" width="20.140625" style="1" customWidth="1"/>
    <col min="3847" max="3854" width="16" style="1" customWidth="1"/>
    <col min="3855" max="3855" width="18.42578125" style="1" customWidth="1"/>
    <col min="3856" max="3858" width="16" style="1" customWidth="1"/>
    <col min="3859" max="3859" width="17.42578125" style="1" bestFit="1" customWidth="1"/>
    <col min="3860" max="3860" width="17.28515625" style="1" customWidth="1"/>
    <col min="3861" max="3862" width="11.42578125" style="1" customWidth="1"/>
    <col min="3863" max="4096" width="0" style="1" hidden="1"/>
    <col min="4097" max="4097" width="5.28515625" style="1" customWidth="1"/>
    <col min="4098" max="4098" width="64.7109375" style="1" customWidth="1"/>
    <col min="4099" max="4099" width="27.28515625" style="1" customWidth="1"/>
    <col min="4100" max="4101" width="26.42578125" style="1" customWidth="1"/>
    <col min="4102" max="4102" width="20.140625" style="1" customWidth="1"/>
    <col min="4103" max="4110" width="16" style="1" customWidth="1"/>
    <col min="4111" max="4111" width="18.42578125" style="1" customWidth="1"/>
    <col min="4112" max="4114" width="16" style="1" customWidth="1"/>
    <col min="4115" max="4115" width="17.42578125" style="1" bestFit="1" customWidth="1"/>
    <col min="4116" max="4116" width="17.28515625" style="1" customWidth="1"/>
    <col min="4117" max="4118" width="11.42578125" style="1" customWidth="1"/>
    <col min="4119" max="4352" width="0" style="1" hidden="1"/>
    <col min="4353" max="4353" width="5.28515625" style="1" customWidth="1"/>
    <col min="4354" max="4354" width="64.7109375" style="1" customWidth="1"/>
    <col min="4355" max="4355" width="27.28515625" style="1" customWidth="1"/>
    <col min="4356" max="4357" width="26.42578125" style="1" customWidth="1"/>
    <col min="4358" max="4358" width="20.140625" style="1" customWidth="1"/>
    <col min="4359" max="4366" width="16" style="1" customWidth="1"/>
    <col min="4367" max="4367" width="18.42578125" style="1" customWidth="1"/>
    <col min="4368" max="4370" width="16" style="1" customWidth="1"/>
    <col min="4371" max="4371" width="17.42578125" style="1" bestFit="1" customWidth="1"/>
    <col min="4372" max="4372" width="17.28515625" style="1" customWidth="1"/>
    <col min="4373" max="4374" width="11.42578125" style="1" customWidth="1"/>
    <col min="4375" max="4608" width="0" style="1" hidden="1"/>
    <col min="4609" max="4609" width="5.28515625" style="1" customWidth="1"/>
    <col min="4610" max="4610" width="64.7109375" style="1" customWidth="1"/>
    <col min="4611" max="4611" width="27.28515625" style="1" customWidth="1"/>
    <col min="4612" max="4613" width="26.42578125" style="1" customWidth="1"/>
    <col min="4614" max="4614" width="20.140625" style="1" customWidth="1"/>
    <col min="4615" max="4622" width="16" style="1" customWidth="1"/>
    <col min="4623" max="4623" width="18.42578125" style="1" customWidth="1"/>
    <col min="4624" max="4626" width="16" style="1" customWidth="1"/>
    <col min="4627" max="4627" width="17.42578125" style="1" bestFit="1" customWidth="1"/>
    <col min="4628" max="4628" width="17.28515625" style="1" customWidth="1"/>
    <col min="4629" max="4630" width="11.42578125" style="1" customWidth="1"/>
    <col min="4631" max="4864" width="0" style="1" hidden="1"/>
    <col min="4865" max="4865" width="5.28515625" style="1" customWidth="1"/>
    <col min="4866" max="4866" width="64.7109375" style="1" customWidth="1"/>
    <col min="4867" max="4867" width="27.28515625" style="1" customWidth="1"/>
    <col min="4868" max="4869" width="26.42578125" style="1" customWidth="1"/>
    <col min="4870" max="4870" width="20.140625" style="1" customWidth="1"/>
    <col min="4871" max="4878" width="16" style="1" customWidth="1"/>
    <col min="4879" max="4879" width="18.42578125" style="1" customWidth="1"/>
    <col min="4880" max="4882" width="16" style="1" customWidth="1"/>
    <col min="4883" max="4883" width="17.42578125" style="1" bestFit="1" customWidth="1"/>
    <col min="4884" max="4884" width="17.28515625" style="1" customWidth="1"/>
    <col min="4885" max="4886" width="11.42578125" style="1" customWidth="1"/>
    <col min="4887" max="5120" width="0" style="1" hidden="1"/>
    <col min="5121" max="5121" width="5.28515625" style="1" customWidth="1"/>
    <col min="5122" max="5122" width="64.7109375" style="1" customWidth="1"/>
    <col min="5123" max="5123" width="27.28515625" style="1" customWidth="1"/>
    <col min="5124" max="5125" width="26.42578125" style="1" customWidth="1"/>
    <col min="5126" max="5126" width="20.140625" style="1" customWidth="1"/>
    <col min="5127" max="5134" width="16" style="1" customWidth="1"/>
    <col min="5135" max="5135" width="18.42578125" style="1" customWidth="1"/>
    <col min="5136" max="5138" width="16" style="1" customWidth="1"/>
    <col min="5139" max="5139" width="17.42578125" style="1" bestFit="1" customWidth="1"/>
    <col min="5140" max="5140" width="17.28515625" style="1" customWidth="1"/>
    <col min="5141" max="5142" width="11.42578125" style="1" customWidth="1"/>
    <col min="5143" max="5376" width="0" style="1" hidden="1"/>
    <col min="5377" max="5377" width="5.28515625" style="1" customWidth="1"/>
    <col min="5378" max="5378" width="64.7109375" style="1" customWidth="1"/>
    <col min="5379" max="5379" width="27.28515625" style="1" customWidth="1"/>
    <col min="5380" max="5381" width="26.42578125" style="1" customWidth="1"/>
    <col min="5382" max="5382" width="20.140625" style="1" customWidth="1"/>
    <col min="5383" max="5390" width="16" style="1" customWidth="1"/>
    <col min="5391" max="5391" width="18.42578125" style="1" customWidth="1"/>
    <col min="5392" max="5394" width="16" style="1" customWidth="1"/>
    <col min="5395" max="5395" width="17.42578125" style="1" bestFit="1" customWidth="1"/>
    <col min="5396" max="5396" width="17.28515625" style="1" customWidth="1"/>
    <col min="5397" max="5398" width="11.42578125" style="1" customWidth="1"/>
    <col min="5399" max="5632" width="0" style="1" hidden="1"/>
    <col min="5633" max="5633" width="5.28515625" style="1" customWidth="1"/>
    <col min="5634" max="5634" width="64.7109375" style="1" customWidth="1"/>
    <col min="5635" max="5635" width="27.28515625" style="1" customWidth="1"/>
    <col min="5636" max="5637" width="26.42578125" style="1" customWidth="1"/>
    <col min="5638" max="5638" width="20.140625" style="1" customWidth="1"/>
    <col min="5639" max="5646" width="16" style="1" customWidth="1"/>
    <col min="5647" max="5647" width="18.42578125" style="1" customWidth="1"/>
    <col min="5648" max="5650" width="16" style="1" customWidth="1"/>
    <col min="5651" max="5651" width="17.42578125" style="1" bestFit="1" customWidth="1"/>
    <col min="5652" max="5652" width="17.28515625" style="1" customWidth="1"/>
    <col min="5653" max="5654" width="11.42578125" style="1" customWidth="1"/>
    <col min="5655" max="5888" width="0" style="1" hidden="1"/>
    <col min="5889" max="5889" width="5.28515625" style="1" customWidth="1"/>
    <col min="5890" max="5890" width="64.7109375" style="1" customWidth="1"/>
    <col min="5891" max="5891" width="27.28515625" style="1" customWidth="1"/>
    <col min="5892" max="5893" width="26.42578125" style="1" customWidth="1"/>
    <col min="5894" max="5894" width="20.140625" style="1" customWidth="1"/>
    <col min="5895" max="5902" width="16" style="1" customWidth="1"/>
    <col min="5903" max="5903" width="18.42578125" style="1" customWidth="1"/>
    <col min="5904" max="5906" width="16" style="1" customWidth="1"/>
    <col min="5907" max="5907" width="17.42578125" style="1" bestFit="1" customWidth="1"/>
    <col min="5908" max="5908" width="17.28515625" style="1" customWidth="1"/>
    <col min="5909" max="5910" width="11.42578125" style="1" customWidth="1"/>
    <col min="5911" max="6144" width="0" style="1" hidden="1"/>
    <col min="6145" max="6145" width="5.28515625" style="1" customWidth="1"/>
    <col min="6146" max="6146" width="64.7109375" style="1" customWidth="1"/>
    <col min="6147" max="6147" width="27.28515625" style="1" customWidth="1"/>
    <col min="6148" max="6149" width="26.42578125" style="1" customWidth="1"/>
    <col min="6150" max="6150" width="20.140625" style="1" customWidth="1"/>
    <col min="6151" max="6158" width="16" style="1" customWidth="1"/>
    <col min="6159" max="6159" width="18.42578125" style="1" customWidth="1"/>
    <col min="6160" max="6162" width="16" style="1" customWidth="1"/>
    <col min="6163" max="6163" width="17.42578125" style="1" bestFit="1" customWidth="1"/>
    <col min="6164" max="6164" width="17.28515625" style="1" customWidth="1"/>
    <col min="6165" max="6166" width="11.42578125" style="1" customWidth="1"/>
    <col min="6167" max="6400" width="0" style="1" hidden="1"/>
    <col min="6401" max="6401" width="5.28515625" style="1" customWidth="1"/>
    <col min="6402" max="6402" width="64.7109375" style="1" customWidth="1"/>
    <col min="6403" max="6403" width="27.28515625" style="1" customWidth="1"/>
    <col min="6404" max="6405" width="26.42578125" style="1" customWidth="1"/>
    <col min="6406" max="6406" width="20.140625" style="1" customWidth="1"/>
    <col min="6407" max="6414" width="16" style="1" customWidth="1"/>
    <col min="6415" max="6415" width="18.42578125" style="1" customWidth="1"/>
    <col min="6416" max="6418" width="16" style="1" customWidth="1"/>
    <col min="6419" max="6419" width="17.42578125" style="1" bestFit="1" customWidth="1"/>
    <col min="6420" max="6420" width="17.28515625" style="1" customWidth="1"/>
    <col min="6421" max="6422" width="11.42578125" style="1" customWidth="1"/>
    <col min="6423" max="6656" width="0" style="1" hidden="1"/>
    <col min="6657" max="6657" width="5.28515625" style="1" customWidth="1"/>
    <col min="6658" max="6658" width="64.7109375" style="1" customWidth="1"/>
    <col min="6659" max="6659" width="27.28515625" style="1" customWidth="1"/>
    <col min="6660" max="6661" width="26.42578125" style="1" customWidth="1"/>
    <col min="6662" max="6662" width="20.140625" style="1" customWidth="1"/>
    <col min="6663" max="6670" width="16" style="1" customWidth="1"/>
    <col min="6671" max="6671" width="18.42578125" style="1" customWidth="1"/>
    <col min="6672" max="6674" width="16" style="1" customWidth="1"/>
    <col min="6675" max="6675" width="17.42578125" style="1" bestFit="1" customWidth="1"/>
    <col min="6676" max="6676" width="17.28515625" style="1" customWidth="1"/>
    <col min="6677" max="6678" width="11.42578125" style="1" customWidth="1"/>
    <col min="6679" max="6912" width="0" style="1" hidden="1"/>
    <col min="6913" max="6913" width="5.28515625" style="1" customWidth="1"/>
    <col min="6914" max="6914" width="64.7109375" style="1" customWidth="1"/>
    <col min="6915" max="6915" width="27.28515625" style="1" customWidth="1"/>
    <col min="6916" max="6917" width="26.42578125" style="1" customWidth="1"/>
    <col min="6918" max="6918" width="20.140625" style="1" customWidth="1"/>
    <col min="6919" max="6926" width="16" style="1" customWidth="1"/>
    <col min="6927" max="6927" width="18.42578125" style="1" customWidth="1"/>
    <col min="6928" max="6930" width="16" style="1" customWidth="1"/>
    <col min="6931" max="6931" width="17.42578125" style="1" bestFit="1" customWidth="1"/>
    <col min="6932" max="6932" width="17.28515625" style="1" customWidth="1"/>
    <col min="6933" max="6934" width="11.42578125" style="1" customWidth="1"/>
    <col min="6935" max="7168" width="0" style="1" hidden="1"/>
    <col min="7169" max="7169" width="5.28515625" style="1" customWidth="1"/>
    <col min="7170" max="7170" width="64.7109375" style="1" customWidth="1"/>
    <col min="7171" max="7171" width="27.28515625" style="1" customWidth="1"/>
    <col min="7172" max="7173" width="26.42578125" style="1" customWidth="1"/>
    <col min="7174" max="7174" width="20.140625" style="1" customWidth="1"/>
    <col min="7175" max="7182" width="16" style="1" customWidth="1"/>
    <col min="7183" max="7183" width="18.42578125" style="1" customWidth="1"/>
    <col min="7184" max="7186" width="16" style="1" customWidth="1"/>
    <col min="7187" max="7187" width="17.42578125" style="1" bestFit="1" customWidth="1"/>
    <col min="7188" max="7188" width="17.28515625" style="1" customWidth="1"/>
    <col min="7189" max="7190" width="11.42578125" style="1" customWidth="1"/>
    <col min="7191" max="7424" width="0" style="1" hidden="1"/>
    <col min="7425" max="7425" width="5.28515625" style="1" customWidth="1"/>
    <col min="7426" max="7426" width="64.7109375" style="1" customWidth="1"/>
    <col min="7427" max="7427" width="27.28515625" style="1" customWidth="1"/>
    <col min="7428" max="7429" width="26.42578125" style="1" customWidth="1"/>
    <col min="7430" max="7430" width="20.140625" style="1" customWidth="1"/>
    <col min="7431" max="7438" width="16" style="1" customWidth="1"/>
    <col min="7439" max="7439" width="18.42578125" style="1" customWidth="1"/>
    <col min="7440" max="7442" width="16" style="1" customWidth="1"/>
    <col min="7443" max="7443" width="17.42578125" style="1" bestFit="1" customWidth="1"/>
    <col min="7444" max="7444" width="17.28515625" style="1" customWidth="1"/>
    <col min="7445" max="7446" width="11.42578125" style="1" customWidth="1"/>
    <col min="7447" max="7680" width="0" style="1" hidden="1"/>
    <col min="7681" max="7681" width="5.28515625" style="1" customWidth="1"/>
    <col min="7682" max="7682" width="64.7109375" style="1" customWidth="1"/>
    <col min="7683" max="7683" width="27.28515625" style="1" customWidth="1"/>
    <col min="7684" max="7685" width="26.42578125" style="1" customWidth="1"/>
    <col min="7686" max="7686" width="20.140625" style="1" customWidth="1"/>
    <col min="7687" max="7694" width="16" style="1" customWidth="1"/>
    <col min="7695" max="7695" width="18.42578125" style="1" customWidth="1"/>
    <col min="7696" max="7698" width="16" style="1" customWidth="1"/>
    <col min="7699" max="7699" width="17.42578125" style="1" bestFit="1" customWidth="1"/>
    <col min="7700" max="7700" width="17.28515625" style="1" customWidth="1"/>
    <col min="7701" max="7702" width="11.42578125" style="1" customWidth="1"/>
    <col min="7703" max="7936" width="0" style="1" hidden="1"/>
    <col min="7937" max="7937" width="5.28515625" style="1" customWidth="1"/>
    <col min="7938" max="7938" width="64.7109375" style="1" customWidth="1"/>
    <col min="7939" max="7939" width="27.28515625" style="1" customWidth="1"/>
    <col min="7940" max="7941" width="26.42578125" style="1" customWidth="1"/>
    <col min="7942" max="7942" width="20.140625" style="1" customWidth="1"/>
    <col min="7943" max="7950" width="16" style="1" customWidth="1"/>
    <col min="7951" max="7951" width="18.42578125" style="1" customWidth="1"/>
    <col min="7952" max="7954" width="16" style="1" customWidth="1"/>
    <col min="7955" max="7955" width="17.42578125" style="1" bestFit="1" customWidth="1"/>
    <col min="7956" max="7956" width="17.28515625" style="1" customWidth="1"/>
    <col min="7957" max="7958" width="11.42578125" style="1" customWidth="1"/>
    <col min="7959" max="8192" width="0" style="1" hidden="1"/>
    <col min="8193" max="8193" width="5.28515625" style="1" customWidth="1"/>
    <col min="8194" max="8194" width="64.7109375" style="1" customWidth="1"/>
    <col min="8195" max="8195" width="27.28515625" style="1" customWidth="1"/>
    <col min="8196" max="8197" width="26.42578125" style="1" customWidth="1"/>
    <col min="8198" max="8198" width="20.140625" style="1" customWidth="1"/>
    <col min="8199" max="8206" width="16" style="1" customWidth="1"/>
    <col min="8207" max="8207" width="18.42578125" style="1" customWidth="1"/>
    <col min="8208" max="8210" width="16" style="1" customWidth="1"/>
    <col min="8211" max="8211" width="17.42578125" style="1" bestFit="1" customWidth="1"/>
    <col min="8212" max="8212" width="17.28515625" style="1" customWidth="1"/>
    <col min="8213" max="8214" width="11.42578125" style="1" customWidth="1"/>
    <col min="8215" max="8448" width="0" style="1" hidden="1"/>
    <col min="8449" max="8449" width="5.28515625" style="1" customWidth="1"/>
    <col min="8450" max="8450" width="64.7109375" style="1" customWidth="1"/>
    <col min="8451" max="8451" width="27.28515625" style="1" customWidth="1"/>
    <col min="8452" max="8453" width="26.42578125" style="1" customWidth="1"/>
    <col min="8454" max="8454" width="20.140625" style="1" customWidth="1"/>
    <col min="8455" max="8462" width="16" style="1" customWidth="1"/>
    <col min="8463" max="8463" width="18.42578125" style="1" customWidth="1"/>
    <col min="8464" max="8466" width="16" style="1" customWidth="1"/>
    <col min="8467" max="8467" width="17.42578125" style="1" bestFit="1" customWidth="1"/>
    <col min="8468" max="8468" width="17.28515625" style="1" customWidth="1"/>
    <col min="8469" max="8470" width="11.42578125" style="1" customWidth="1"/>
    <col min="8471" max="8704" width="0" style="1" hidden="1"/>
    <col min="8705" max="8705" width="5.28515625" style="1" customWidth="1"/>
    <col min="8706" max="8706" width="64.7109375" style="1" customWidth="1"/>
    <col min="8707" max="8707" width="27.28515625" style="1" customWidth="1"/>
    <col min="8708" max="8709" width="26.42578125" style="1" customWidth="1"/>
    <col min="8710" max="8710" width="20.140625" style="1" customWidth="1"/>
    <col min="8711" max="8718" width="16" style="1" customWidth="1"/>
    <col min="8719" max="8719" width="18.42578125" style="1" customWidth="1"/>
    <col min="8720" max="8722" width="16" style="1" customWidth="1"/>
    <col min="8723" max="8723" width="17.42578125" style="1" bestFit="1" customWidth="1"/>
    <col min="8724" max="8724" width="17.28515625" style="1" customWidth="1"/>
    <col min="8725" max="8726" width="11.42578125" style="1" customWidth="1"/>
    <col min="8727" max="8960" width="0" style="1" hidden="1"/>
    <col min="8961" max="8961" width="5.28515625" style="1" customWidth="1"/>
    <col min="8962" max="8962" width="64.7109375" style="1" customWidth="1"/>
    <col min="8963" max="8963" width="27.28515625" style="1" customWidth="1"/>
    <col min="8964" max="8965" width="26.42578125" style="1" customWidth="1"/>
    <col min="8966" max="8966" width="20.140625" style="1" customWidth="1"/>
    <col min="8967" max="8974" width="16" style="1" customWidth="1"/>
    <col min="8975" max="8975" width="18.42578125" style="1" customWidth="1"/>
    <col min="8976" max="8978" width="16" style="1" customWidth="1"/>
    <col min="8979" max="8979" width="17.42578125" style="1" bestFit="1" customWidth="1"/>
    <col min="8980" max="8980" width="17.28515625" style="1" customWidth="1"/>
    <col min="8981" max="8982" width="11.42578125" style="1" customWidth="1"/>
    <col min="8983" max="9216" width="0" style="1" hidden="1"/>
    <col min="9217" max="9217" width="5.28515625" style="1" customWidth="1"/>
    <col min="9218" max="9218" width="64.7109375" style="1" customWidth="1"/>
    <col min="9219" max="9219" width="27.28515625" style="1" customWidth="1"/>
    <col min="9220" max="9221" width="26.42578125" style="1" customWidth="1"/>
    <col min="9222" max="9222" width="20.140625" style="1" customWidth="1"/>
    <col min="9223" max="9230" width="16" style="1" customWidth="1"/>
    <col min="9231" max="9231" width="18.42578125" style="1" customWidth="1"/>
    <col min="9232" max="9234" width="16" style="1" customWidth="1"/>
    <col min="9235" max="9235" width="17.42578125" style="1" bestFit="1" customWidth="1"/>
    <col min="9236" max="9236" width="17.28515625" style="1" customWidth="1"/>
    <col min="9237" max="9238" width="11.42578125" style="1" customWidth="1"/>
    <col min="9239" max="9472" width="0" style="1" hidden="1"/>
    <col min="9473" max="9473" width="5.28515625" style="1" customWidth="1"/>
    <col min="9474" max="9474" width="64.7109375" style="1" customWidth="1"/>
    <col min="9475" max="9475" width="27.28515625" style="1" customWidth="1"/>
    <col min="9476" max="9477" width="26.42578125" style="1" customWidth="1"/>
    <col min="9478" max="9478" width="20.140625" style="1" customWidth="1"/>
    <col min="9479" max="9486" width="16" style="1" customWidth="1"/>
    <col min="9487" max="9487" width="18.42578125" style="1" customWidth="1"/>
    <col min="9488" max="9490" width="16" style="1" customWidth="1"/>
    <col min="9491" max="9491" width="17.42578125" style="1" bestFit="1" customWidth="1"/>
    <col min="9492" max="9492" width="17.28515625" style="1" customWidth="1"/>
    <col min="9493" max="9494" width="11.42578125" style="1" customWidth="1"/>
    <col min="9495" max="9728" width="0" style="1" hidden="1"/>
    <col min="9729" max="9729" width="5.28515625" style="1" customWidth="1"/>
    <col min="9730" max="9730" width="64.7109375" style="1" customWidth="1"/>
    <col min="9731" max="9731" width="27.28515625" style="1" customWidth="1"/>
    <col min="9732" max="9733" width="26.42578125" style="1" customWidth="1"/>
    <col min="9734" max="9734" width="20.140625" style="1" customWidth="1"/>
    <col min="9735" max="9742" width="16" style="1" customWidth="1"/>
    <col min="9743" max="9743" width="18.42578125" style="1" customWidth="1"/>
    <col min="9744" max="9746" width="16" style="1" customWidth="1"/>
    <col min="9747" max="9747" width="17.42578125" style="1" bestFit="1" customWidth="1"/>
    <col min="9748" max="9748" width="17.28515625" style="1" customWidth="1"/>
    <col min="9749" max="9750" width="11.42578125" style="1" customWidth="1"/>
    <col min="9751" max="9984" width="0" style="1" hidden="1"/>
    <col min="9985" max="9985" width="5.28515625" style="1" customWidth="1"/>
    <col min="9986" max="9986" width="64.7109375" style="1" customWidth="1"/>
    <col min="9987" max="9987" width="27.28515625" style="1" customWidth="1"/>
    <col min="9988" max="9989" width="26.42578125" style="1" customWidth="1"/>
    <col min="9990" max="9990" width="20.140625" style="1" customWidth="1"/>
    <col min="9991" max="9998" width="16" style="1" customWidth="1"/>
    <col min="9999" max="9999" width="18.42578125" style="1" customWidth="1"/>
    <col min="10000" max="10002" width="16" style="1" customWidth="1"/>
    <col min="10003" max="10003" width="17.42578125" style="1" bestFit="1" customWidth="1"/>
    <col min="10004" max="10004" width="17.28515625" style="1" customWidth="1"/>
    <col min="10005" max="10006" width="11.42578125" style="1" customWidth="1"/>
    <col min="10007" max="10240" width="0" style="1" hidden="1"/>
    <col min="10241" max="10241" width="5.28515625" style="1" customWidth="1"/>
    <col min="10242" max="10242" width="64.7109375" style="1" customWidth="1"/>
    <col min="10243" max="10243" width="27.28515625" style="1" customWidth="1"/>
    <col min="10244" max="10245" width="26.42578125" style="1" customWidth="1"/>
    <col min="10246" max="10246" width="20.140625" style="1" customWidth="1"/>
    <col min="10247" max="10254" width="16" style="1" customWidth="1"/>
    <col min="10255" max="10255" width="18.42578125" style="1" customWidth="1"/>
    <col min="10256" max="10258" width="16" style="1" customWidth="1"/>
    <col min="10259" max="10259" width="17.42578125" style="1" bestFit="1" customWidth="1"/>
    <col min="10260" max="10260" width="17.28515625" style="1" customWidth="1"/>
    <col min="10261" max="10262" width="11.42578125" style="1" customWidth="1"/>
    <col min="10263" max="10496" width="0" style="1" hidden="1"/>
    <col min="10497" max="10497" width="5.28515625" style="1" customWidth="1"/>
    <col min="10498" max="10498" width="64.7109375" style="1" customWidth="1"/>
    <col min="10499" max="10499" width="27.28515625" style="1" customWidth="1"/>
    <col min="10500" max="10501" width="26.42578125" style="1" customWidth="1"/>
    <col min="10502" max="10502" width="20.140625" style="1" customWidth="1"/>
    <col min="10503" max="10510" width="16" style="1" customWidth="1"/>
    <col min="10511" max="10511" width="18.42578125" style="1" customWidth="1"/>
    <col min="10512" max="10514" width="16" style="1" customWidth="1"/>
    <col min="10515" max="10515" width="17.42578125" style="1" bestFit="1" customWidth="1"/>
    <col min="10516" max="10516" width="17.28515625" style="1" customWidth="1"/>
    <col min="10517" max="10518" width="11.42578125" style="1" customWidth="1"/>
    <col min="10519" max="10752" width="0" style="1" hidden="1"/>
    <col min="10753" max="10753" width="5.28515625" style="1" customWidth="1"/>
    <col min="10754" max="10754" width="64.7109375" style="1" customWidth="1"/>
    <col min="10755" max="10755" width="27.28515625" style="1" customWidth="1"/>
    <col min="10756" max="10757" width="26.42578125" style="1" customWidth="1"/>
    <col min="10758" max="10758" width="20.140625" style="1" customWidth="1"/>
    <col min="10759" max="10766" width="16" style="1" customWidth="1"/>
    <col min="10767" max="10767" width="18.42578125" style="1" customWidth="1"/>
    <col min="10768" max="10770" width="16" style="1" customWidth="1"/>
    <col min="10771" max="10771" width="17.42578125" style="1" bestFit="1" customWidth="1"/>
    <col min="10772" max="10772" width="17.28515625" style="1" customWidth="1"/>
    <col min="10773" max="10774" width="11.42578125" style="1" customWidth="1"/>
    <col min="10775" max="11008" width="0" style="1" hidden="1"/>
    <col min="11009" max="11009" width="5.28515625" style="1" customWidth="1"/>
    <col min="11010" max="11010" width="64.7109375" style="1" customWidth="1"/>
    <col min="11011" max="11011" width="27.28515625" style="1" customWidth="1"/>
    <col min="11012" max="11013" width="26.42578125" style="1" customWidth="1"/>
    <col min="11014" max="11014" width="20.140625" style="1" customWidth="1"/>
    <col min="11015" max="11022" width="16" style="1" customWidth="1"/>
    <col min="11023" max="11023" width="18.42578125" style="1" customWidth="1"/>
    <col min="11024" max="11026" width="16" style="1" customWidth="1"/>
    <col min="11027" max="11027" width="17.42578125" style="1" bestFit="1" customWidth="1"/>
    <col min="11028" max="11028" width="17.28515625" style="1" customWidth="1"/>
    <col min="11029" max="11030" width="11.42578125" style="1" customWidth="1"/>
    <col min="11031" max="11264" width="0" style="1" hidden="1"/>
    <col min="11265" max="11265" width="5.28515625" style="1" customWidth="1"/>
    <col min="11266" max="11266" width="64.7109375" style="1" customWidth="1"/>
    <col min="11267" max="11267" width="27.28515625" style="1" customWidth="1"/>
    <col min="11268" max="11269" width="26.42578125" style="1" customWidth="1"/>
    <col min="11270" max="11270" width="20.140625" style="1" customWidth="1"/>
    <col min="11271" max="11278" width="16" style="1" customWidth="1"/>
    <col min="11279" max="11279" width="18.42578125" style="1" customWidth="1"/>
    <col min="11280" max="11282" width="16" style="1" customWidth="1"/>
    <col min="11283" max="11283" width="17.42578125" style="1" bestFit="1" customWidth="1"/>
    <col min="11284" max="11284" width="17.28515625" style="1" customWidth="1"/>
    <col min="11285" max="11286" width="11.42578125" style="1" customWidth="1"/>
    <col min="11287" max="11520" width="0" style="1" hidden="1"/>
    <col min="11521" max="11521" width="5.28515625" style="1" customWidth="1"/>
    <col min="11522" max="11522" width="64.7109375" style="1" customWidth="1"/>
    <col min="11523" max="11523" width="27.28515625" style="1" customWidth="1"/>
    <col min="11524" max="11525" width="26.42578125" style="1" customWidth="1"/>
    <col min="11526" max="11526" width="20.140625" style="1" customWidth="1"/>
    <col min="11527" max="11534" width="16" style="1" customWidth="1"/>
    <col min="11535" max="11535" width="18.42578125" style="1" customWidth="1"/>
    <col min="11536" max="11538" width="16" style="1" customWidth="1"/>
    <col min="11539" max="11539" width="17.42578125" style="1" bestFit="1" customWidth="1"/>
    <col min="11540" max="11540" width="17.28515625" style="1" customWidth="1"/>
    <col min="11541" max="11542" width="11.42578125" style="1" customWidth="1"/>
    <col min="11543" max="11776" width="0" style="1" hidden="1"/>
    <col min="11777" max="11777" width="5.28515625" style="1" customWidth="1"/>
    <col min="11778" max="11778" width="64.7109375" style="1" customWidth="1"/>
    <col min="11779" max="11779" width="27.28515625" style="1" customWidth="1"/>
    <col min="11780" max="11781" width="26.42578125" style="1" customWidth="1"/>
    <col min="11782" max="11782" width="20.140625" style="1" customWidth="1"/>
    <col min="11783" max="11790" width="16" style="1" customWidth="1"/>
    <col min="11791" max="11791" width="18.42578125" style="1" customWidth="1"/>
    <col min="11792" max="11794" width="16" style="1" customWidth="1"/>
    <col min="11795" max="11795" width="17.42578125" style="1" bestFit="1" customWidth="1"/>
    <col min="11796" max="11796" width="17.28515625" style="1" customWidth="1"/>
    <col min="11797" max="11798" width="11.42578125" style="1" customWidth="1"/>
    <col min="11799" max="12032" width="0" style="1" hidden="1"/>
    <col min="12033" max="12033" width="5.28515625" style="1" customWidth="1"/>
    <col min="12034" max="12034" width="64.7109375" style="1" customWidth="1"/>
    <col min="12035" max="12035" width="27.28515625" style="1" customWidth="1"/>
    <col min="12036" max="12037" width="26.42578125" style="1" customWidth="1"/>
    <col min="12038" max="12038" width="20.140625" style="1" customWidth="1"/>
    <col min="12039" max="12046" width="16" style="1" customWidth="1"/>
    <col min="12047" max="12047" width="18.42578125" style="1" customWidth="1"/>
    <col min="12048" max="12050" width="16" style="1" customWidth="1"/>
    <col min="12051" max="12051" width="17.42578125" style="1" bestFit="1" customWidth="1"/>
    <col min="12052" max="12052" width="17.28515625" style="1" customWidth="1"/>
    <col min="12053" max="12054" width="11.42578125" style="1" customWidth="1"/>
    <col min="12055" max="12288" width="0" style="1" hidden="1"/>
    <col min="12289" max="12289" width="5.28515625" style="1" customWidth="1"/>
    <col min="12290" max="12290" width="64.7109375" style="1" customWidth="1"/>
    <col min="12291" max="12291" width="27.28515625" style="1" customWidth="1"/>
    <col min="12292" max="12293" width="26.42578125" style="1" customWidth="1"/>
    <col min="12294" max="12294" width="20.140625" style="1" customWidth="1"/>
    <col min="12295" max="12302" width="16" style="1" customWidth="1"/>
    <col min="12303" max="12303" width="18.42578125" style="1" customWidth="1"/>
    <col min="12304" max="12306" width="16" style="1" customWidth="1"/>
    <col min="12307" max="12307" width="17.42578125" style="1" bestFit="1" customWidth="1"/>
    <col min="12308" max="12308" width="17.28515625" style="1" customWidth="1"/>
    <col min="12309" max="12310" width="11.42578125" style="1" customWidth="1"/>
    <col min="12311" max="12544" width="0" style="1" hidden="1"/>
    <col min="12545" max="12545" width="5.28515625" style="1" customWidth="1"/>
    <col min="12546" max="12546" width="64.7109375" style="1" customWidth="1"/>
    <col min="12547" max="12547" width="27.28515625" style="1" customWidth="1"/>
    <col min="12548" max="12549" width="26.42578125" style="1" customWidth="1"/>
    <col min="12550" max="12550" width="20.140625" style="1" customWidth="1"/>
    <col min="12551" max="12558" width="16" style="1" customWidth="1"/>
    <col min="12559" max="12559" width="18.42578125" style="1" customWidth="1"/>
    <col min="12560" max="12562" width="16" style="1" customWidth="1"/>
    <col min="12563" max="12563" width="17.42578125" style="1" bestFit="1" customWidth="1"/>
    <col min="12564" max="12564" width="17.28515625" style="1" customWidth="1"/>
    <col min="12565" max="12566" width="11.42578125" style="1" customWidth="1"/>
    <col min="12567" max="12800" width="0" style="1" hidden="1"/>
    <col min="12801" max="12801" width="5.28515625" style="1" customWidth="1"/>
    <col min="12802" max="12802" width="64.7109375" style="1" customWidth="1"/>
    <col min="12803" max="12803" width="27.28515625" style="1" customWidth="1"/>
    <col min="12804" max="12805" width="26.42578125" style="1" customWidth="1"/>
    <col min="12806" max="12806" width="20.140625" style="1" customWidth="1"/>
    <col min="12807" max="12814" width="16" style="1" customWidth="1"/>
    <col min="12815" max="12815" width="18.42578125" style="1" customWidth="1"/>
    <col min="12816" max="12818" width="16" style="1" customWidth="1"/>
    <col min="12819" max="12819" width="17.42578125" style="1" bestFit="1" customWidth="1"/>
    <col min="12820" max="12820" width="17.28515625" style="1" customWidth="1"/>
    <col min="12821" max="12822" width="11.42578125" style="1" customWidth="1"/>
    <col min="12823" max="13056" width="0" style="1" hidden="1"/>
    <col min="13057" max="13057" width="5.28515625" style="1" customWidth="1"/>
    <col min="13058" max="13058" width="64.7109375" style="1" customWidth="1"/>
    <col min="13059" max="13059" width="27.28515625" style="1" customWidth="1"/>
    <col min="13060" max="13061" width="26.42578125" style="1" customWidth="1"/>
    <col min="13062" max="13062" width="20.140625" style="1" customWidth="1"/>
    <col min="13063" max="13070" width="16" style="1" customWidth="1"/>
    <col min="13071" max="13071" width="18.42578125" style="1" customWidth="1"/>
    <col min="13072" max="13074" width="16" style="1" customWidth="1"/>
    <col min="13075" max="13075" width="17.42578125" style="1" bestFit="1" customWidth="1"/>
    <col min="13076" max="13076" width="17.28515625" style="1" customWidth="1"/>
    <col min="13077" max="13078" width="11.42578125" style="1" customWidth="1"/>
    <col min="13079" max="13312" width="0" style="1" hidden="1"/>
    <col min="13313" max="13313" width="5.28515625" style="1" customWidth="1"/>
    <col min="13314" max="13314" width="64.7109375" style="1" customWidth="1"/>
    <col min="13315" max="13315" width="27.28515625" style="1" customWidth="1"/>
    <col min="13316" max="13317" width="26.42578125" style="1" customWidth="1"/>
    <col min="13318" max="13318" width="20.140625" style="1" customWidth="1"/>
    <col min="13319" max="13326" width="16" style="1" customWidth="1"/>
    <col min="13327" max="13327" width="18.42578125" style="1" customWidth="1"/>
    <col min="13328" max="13330" width="16" style="1" customWidth="1"/>
    <col min="13331" max="13331" width="17.42578125" style="1" bestFit="1" customWidth="1"/>
    <col min="13332" max="13332" width="17.28515625" style="1" customWidth="1"/>
    <col min="13333" max="13334" width="11.42578125" style="1" customWidth="1"/>
    <col min="13335" max="13568" width="0" style="1" hidden="1"/>
    <col min="13569" max="13569" width="5.28515625" style="1" customWidth="1"/>
    <col min="13570" max="13570" width="64.7109375" style="1" customWidth="1"/>
    <col min="13571" max="13571" width="27.28515625" style="1" customWidth="1"/>
    <col min="13572" max="13573" width="26.42578125" style="1" customWidth="1"/>
    <col min="13574" max="13574" width="20.140625" style="1" customWidth="1"/>
    <col min="13575" max="13582" width="16" style="1" customWidth="1"/>
    <col min="13583" max="13583" width="18.42578125" style="1" customWidth="1"/>
    <col min="13584" max="13586" width="16" style="1" customWidth="1"/>
    <col min="13587" max="13587" width="17.42578125" style="1" bestFit="1" customWidth="1"/>
    <col min="13588" max="13588" width="17.28515625" style="1" customWidth="1"/>
    <col min="13589" max="13590" width="11.42578125" style="1" customWidth="1"/>
    <col min="13591" max="13824" width="0" style="1" hidden="1"/>
    <col min="13825" max="13825" width="5.28515625" style="1" customWidth="1"/>
    <col min="13826" max="13826" width="64.7109375" style="1" customWidth="1"/>
    <col min="13827" max="13827" width="27.28515625" style="1" customWidth="1"/>
    <col min="13828" max="13829" width="26.42578125" style="1" customWidth="1"/>
    <col min="13830" max="13830" width="20.140625" style="1" customWidth="1"/>
    <col min="13831" max="13838" width="16" style="1" customWidth="1"/>
    <col min="13839" max="13839" width="18.42578125" style="1" customWidth="1"/>
    <col min="13840" max="13842" width="16" style="1" customWidth="1"/>
    <col min="13843" max="13843" width="17.42578125" style="1" bestFit="1" customWidth="1"/>
    <col min="13844" max="13844" width="17.28515625" style="1" customWidth="1"/>
    <col min="13845" max="13846" width="11.42578125" style="1" customWidth="1"/>
    <col min="13847" max="14080" width="0" style="1" hidden="1"/>
    <col min="14081" max="14081" width="5.28515625" style="1" customWidth="1"/>
    <col min="14082" max="14082" width="64.7109375" style="1" customWidth="1"/>
    <col min="14083" max="14083" width="27.28515625" style="1" customWidth="1"/>
    <col min="14084" max="14085" width="26.42578125" style="1" customWidth="1"/>
    <col min="14086" max="14086" width="20.140625" style="1" customWidth="1"/>
    <col min="14087" max="14094" width="16" style="1" customWidth="1"/>
    <col min="14095" max="14095" width="18.42578125" style="1" customWidth="1"/>
    <col min="14096" max="14098" width="16" style="1" customWidth="1"/>
    <col min="14099" max="14099" width="17.42578125" style="1" bestFit="1" customWidth="1"/>
    <col min="14100" max="14100" width="17.28515625" style="1" customWidth="1"/>
    <col min="14101" max="14102" width="11.42578125" style="1" customWidth="1"/>
    <col min="14103" max="14336" width="0" style="1" hidden="1"/>
    <col min="14337" max="14337" width="5.28515625" style="1" customWidth="1"/>
    <col min="14338" max="14338" width="64.7109375" style="1" customWidth="1"/>
    <col min="14339" max="14339" width="27.28515625" style="1" customWidth="1"/>
    <col min="14340" max="14341" width="26.42578125" style="1" customWidth="1"/>
    <col min="14342" max="14342" width="20.140625" style="1" customWidth="1"/>
    <col min="14343" max="14350" width="16" style="1" customWidth="1"/>
    <col min="14351" max="14351" width="18.42578125" style="1" customWidth="1"/>
    <col min="14352" max="14354" width="16" style="1" customWidth="1"/>
    <col min="14355" max="14355" width="17.42578125" style="1" bestFit="1" customWidth="1"/>
    <col min="14356" max="14356" width="17.28515625" style="1" customWidth="1"/>
    <col min="14357" max="14358" width="11.42578125" style="1" customWidth="1"/>
    <col min="14359" max="14592" width="0" style="1" hidden="1"/>
    <col min="14593" max="14593" width="5.28515625" style="1" customWidth="1"/>
    <col min="14594" max="14594" width="64.7109375" style="1" customWidth="1"/>
    <col min="14595" max="14595" width="27.28515625" style="1" customWidth="1"/>
    <col min="14596" max="14597" width="26.42578125" style="1" customWidth="1"/>
    <col min="14598" max="14598" width="20.140625" style="1" customWidth="1"/>
    <col min="14599" max="14606" width="16" style="1" customWidth="1"/>
    <col min="14607" max="14607" width="18.42578125" style="1" customWidth="1"/>
    <col min="14608" max="14610" width="16" style="1" customWidth="1"/>
    <col min="14611" max="14611" width="17.42578125" style="1" bestFit="1" customWidth="1"/>
    <col min="14612" max="14612" width="17.28515625" style="1" customWidth="1"/>
    <col min="14613" max="14614" width="11.42578125" style="1" customWidth="1"/>
    <col min="14615" max="14848" width="0" style="1" hidden="1"/>
    <col min="14849" max="14849" width="5.28515625" style="1" customWidth="1"/>
    <col min="14850" max="14850" width="64.7109375" style="1" customWidth="1"/>
    <col min="14851" max="14851" width="27.28515625" style="1" customWidth="1"/>
    <col min="14852" max="14853" width="26.42578125" style="1" customWidth="1"/>
    <col min="14854" max="14854" width="20.140625" style="1" customWidth="1"/>
    <col min="14855" max="14862" width="16" style="1" customWidth="1"/>
    <col min="14863" max="14863" width="18.42578125" style="1" customWidth="1"/>
    <col min="14864" max="14866" width="16" style="1" customWidth="1"/>
    <col min="14867" max="14867" width="17.42578125" style="1" bestFit="1" customWidth="1"/>
    <col min="14868" max="14868" width="17.28515625" style="1" customWidth="1"/>
    <col min="14869" max="14870" width="11.42578125" style="1" customWidth="1"/>
    <col min="14871" max="15104" width="0" style="1" hidden="1"/>
    <col min="15105" max="15105" width="5.28515625" style="1" customWidth="1"/>
    <col min="15106" max="15106" width="64.7109375" style="1" customWidth="1"/>
    <col min="15107" max="15107" width="27.28515625" style="1" customWidth="1"/>
    <col min="15108" max="15109" width="26.42578125" style="1" customWidth="1"/>
    <col min="15110" max="15110" width="20.140625" style="1" customWidth="1"/>
    <col min="15111" max="15118" width="16" style="1" customWidth="1"/>
    <col min="15119" max="15119" width="18.42578125" style="1" customWidth="1"/>
    <col min="15120" max="15122" width="16" style="1" customWidth="1"/>
    <col min="15123" max="15123" width="17.42578125" style="1" bestFit="1" customWidth="1"/>
    <col min="15124" max="15124" width="17.28515625" style="1" customWidth="1"/>
    <col min="15125" max="15126" width="11.42578125" style="1" customWidth="1"/>
    <col min="15127" max="15360" width="0" style="1" hidden="1"/>
    <col min="15361" max="15361" width="5.28515625" style="1" customWidth="1"/>
    <col min="15362" max="15362" width="64.7109375" style="1" customWidth="1"/>
    <col min="15363" max="15363" width="27.28515625" style="1" customWidth="1"/>
    <col min="15364" max="15365" width="26.42578125" style="1" customWidth="1"/>
    <col min="15366" max="15366" width="20.140625" style="1" customWidth="1"/>
    <col min="15367" max="15374" width="16" style="1" customWidth="1"/>
    <col min="15375" max="15375" width="18.42578125" style="1" customWidth="1"/>
    <col min="15376" max="15378" width="16" style="1" customWidth="1"/>
    <col min="15379" max="15379" width="17.42578125" style="1" bestFit="1" customWidth="1"/>
    <col min="15380" max="15380" width="17.28515625" style="1" customWidth="1"/>
    <col min="15381" max="15382" width="11.42578125" style="1" customWidth="1"/>
    <col min="15383" max="15616" width="0" style="1" hidden="1"/>
    <col min="15617" max="15617" width="5.28515625" style="1" customWidth="1"/>
    <col min="15618" max="15618" width="64.7109375" style="1" customWidth="1"/>
    <col min="15619" max="15619" width="27.28515625" style="1" customWidth="1"/>
    <col min="15620" max="15621" width="26.42578125" style="1" customWidth="1"/>
    <col min="15622" max="15622" width="20.140625" style="1" customWidth="1"/>
    <col min="15623" max="15630" width="16" style="1" customWidth="1"/>
    <col min="15631" max="15631" width="18.42578125" style="1" customWidth="1"/>
    <col min="15632" max="15634" width="16" style="1" customWidth="1"/>
    <col min="15635" max="15635" width="17.42578125" style="1" bestFit="1" customWidth="1"/>
    <col min="15636" max="15636" width="17.28515625" style="1" customWidth="1"/>
    <col min="15637" max="15638" width="11.42578125" style="1" customWidth="1"/>
    <col min="15639" max="15872" width="0" style="1" hidden="1"/>
    <col min="15873" max="15873" width="5.28515625" style="1" customWidth="1"/>
    <col min="15874" max="15874" width="64.7109375" style="1" customWidth="1"/>
    <col min="15875" max="15875" width="27.28515625" style="1" customWidth="1"/>
    <col min="15876" max="15877" width="26.42578125" style="1" customWidth="1"/>
    <col min="15878" max="15878" width="20.140625" style="1" customWidth="1"/>
    <col min="15879" max="15886" width="16" style="1" customWidth="1"/>
    <col min="15887" max="15887" width="18.42578125" style="1" customWidth="1"/>
    <col min="15888" max="15890" width="16" style="1" customWidth="1"/>
    <col min="15891" max="15891" width="17.42578125" style="1" bestFit="1" customWidth="1"/>
    <col min="15892" max="15892" width="17.28515625" style="1" customWidth="1"/>
    <col min="15893" max="15894" width="11.42578125" style="1" customWidth="1"/>
    <col min="15895" max="16128" width="0" style="1" hidden="1"/>
    <col min="16129" max="16129" width="5.28515625" style="1" customWidth="1"/>
    <col min="16130" max="16130" width="64.7109375" style="1" customWidth="1"/>
    <col min="16131" max="16131" width="27.28515625" style="1" customWidth="1"/>
    <col min="16132" max="16133" width="26.42578125" style="1" customWidth="1"/>
    <col min="16134" max="16134" width="20.140625" style="1" customWidth="1"/>
    <col min="16135" max="16142" width="16" style="1" customWidth="1"/>
    <col min="16143" max="16143" width="18.42578125" style="1" customWidth="1"/>
    <col min="16144" max="16146" width="16" style="1" customWidth="1"/>
    <col min="16147" max="16147" width="17.42578125" style="1" bestFit="1" customWidth="1"/>
    <col min="16148" max="16148" width="17.28515625" style="1" customWidth="1"/>
    <col min="16149" max="16150" width="11.42578125" style="1" customWidth="1"/>
    <col min="16151" max="16384" width="0" style="1" hidden="1"/>
  </cols>
  <sheetData>
    <row r="1" spans="1:49" s="76" customFormat="1" hidden="1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4"/>
      <c r="T1" s="75"/>
      <c r="U1" s="73"/>
    </row>
    <row r="2" spans="1:49" s="76" customFormat="1" hidden="1" x14ac:dyDescent="0.25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4"/>
      <c r="T2" s="75"/>
      <c r="U2" s="73"/>
    </row>
    <row r="3" spans="1:49" s="76" customFormat="1" hidden="1" x14ac:dyDescent="0.25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  <c r="T3" s="75"/>
      <c r="U3" s="73"/>
    </row>
    <row r="4" spans="1:49" s="76" customFormat="1" hidden="1" x14ac:dyDescent="0.25">
      <c r="A4" s="73"/>
      <c r="B4" s="79" t="s">
        <v>84</v>
      </c>
      <c r="C4" s="127"/>
      <c r="D4" s="127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4"/>
      <c r="T4" s="75"/>
      <c r="U4" s="73"/>
    </row>
    <row r="5" spans="1:49" s="76" customFormat="1" hidden="1" x14ac:dyDescent="0.25">
      <c r="A5" s="73"/>
      <c r="B5" s="79" t="s">
        <v>85</v>
      </c>
      <c r="C5" s="127"/>
      <c r="D5" s="127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4"/>
      <c r="T5" s="75"/>
      <c r="U5" s="73"/>
    </row>
    <row r="6" spans="1:49" s="76" customFormat="1" hidden="1" x14ac:dyDescent="0.25">
      <c r="A6" s="73"/>
      <c r="B6" s="79" t="s">
        <v>74</v>
      </c>
      <c r="C6" s="127"/>
      <c r="D6" s="127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4"/>
      <c r="T6" s="75"/>
      <c r="U6" s="73"/>
    </row>
    <row r="7" spans="1:49" s="76" customFormat="1" hidden="1" x14ac:dyDescent="0.25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4"/>
      <c r="T7" s="75"/>
      <c r="U7" s="73"/>
    </row>
    <row r="8" spans="1:49" s="76" customFormat="1" x14ac:dyDescent="0.25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4"/>
      <c r="T8" s="75"/>
      <c r="U8" s="73"/>
    </row>
    <row r="9" spans="1:49" s="76" customFormat="1" ht="3" customHeight="1" x14ac:dyDescent="0.25">
      <c r="A9" s="246"/>
      <c r="B9" s="246"/>
      <c r="C9" s="246"/>
      <c r="D9" s="246"/>
      <c r="E9" s="246"/>
      <c r="F9" s="246"/>
      <c r="G9" s="246"/>
      <c r="H9" s="246"/>
      <c r="I9" s="246"/>
      <c r="J9" s="246"/>
      <c r="K9" s="246"/>
      <c r="L9" s="246"/>
      <c r="M9" s="246"/>
      <c r="N9" s="246"/>
      <c r="O9" s="246"/>
      <c r="P9" s="246"/>
      <c r="Q9" s="246"/>
      <c r="R9" s="246"/>
      <c r="S9" s="246"/>
      <c r="T9" s="246"/>
      <c r="U9" s="73"/>
    </row>
    <row r="10" spans="1:49" s="76" customFormat="1" ht="46.5" customHeight="1" x14ac:dyDescent="0.25">
      <c r="A10" s="247" t="s">
        <v>98</v>
      </c>
      <c r="B10" s="248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8"/>
      <c r="S10" s="248"/>
      <c r="T10" s="248"/>
      <c r="U10" s="73"/>
    </row>
    <row r="11" spans="1:49" s="55" customFormat="1" ht="38.25" customHeight="1" x14ac:dyDescent="0.25">
      <c r="A11" s="249" t="s">
        <v>96</v>
      </c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9"/>
      <c r="S11" s="249"/>
      <c r="T11" s="249"/>
      <c r="U11" s="77"/>
      <c r="V11" s="77"/>
      <c r="W11" s="77"/>
    </row>
    <row r="12" spans="1:49" s="55" customFormat="1" x14ac:dyDescent="0.25">
      <c r="A12" s="58"/>
      <c r="B12" s="58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8"/>
      <c r="P12" s="58"/>
      <c r="Q12" s="58"/>
      <c r="R12" s="58"/>
      <c r="S12" s="57"/>
      <c r="T12" s="61"/>
      <c r="U12" s="58"/>
      <c r="W12" s="1"/>
    </row>
    <row r="13" spans="1:49" s="55" customFormat="1" x14ac:dyDescent="0.25">
      <c r="A13" s="183" t="s">
        <v>0</v>
      </c>
      <c r="B13" s="184"/>
      <c r="C13" s="183"/>
      <c r="D13" s="184"/>
      <c r="E13" s="199"/>
      <c r="F13" s="58"/>
      <c r="G13" s="58"/>
      <c r="H13" s="58"/>
      <c r="I13" s="58"/>
      <c r="J13" s="58"/>
      <c r="K13" s="58"/>
      <c r="L13" s="58"/>
      <c r="M13" s="58"/>
      <c r="N13" s="58"/>
      <c r="O13" s="58"/>
      <c r="P13" s="58"/>
      <c r="Q13" s="58"/>
      <c r="R13" s="58"/>
      <c r="S13" s="57"/>
      <c r="T13" s="61"/>
      <c r="U13" s="58"/>
      <c r="W13" s="1"/>
    </row>
    <row r="14" spans="1:49" s="55" customFormat="1" x14ac:dyDescent="0.25">
      <c r="A14" s="200"/>
      <c r="B14" s="203"/>
      <c r="C14" s="200"/>
      <c r="D14" s="203"/>
      <c r="E14" s="201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7"/>
      <c r="T14" s="61"/>
      <c r="U14" s="58"/>
      <c r="W14" s="1"/>
    </row>
    <row r="15" spans="1:49" s="55" customFormat="1" ht="21" customHeight="1" x14ac:dyDescent="0.25">
      <c r="A15" s="185"/>
      <c r="B15" s="186"/>
      <c r="C15" s="185"/>
      <c r="D15" s="186"/>
      <c r="E15" s="202"/>
      <c r="F15" s="58"/>
      <c r="G15" s="58"/>
      <c r="H15" s="58"/>
      <c r="I15" s="58"/>
      <c r="J15" s="58"/>
      <c r="K15" s="61"/>
      <c r="L15" s="61"/>
      <c r="M15" s="61"/>
      <c r="N15" s="61"/>
      <c r="O15" s="61"/>
      <c r="P15" s="61"/>
      <c r="Q15" s="61"/>
      <c r="R15" s="61"/>
      <c r="S15" s="78"/>
      <c r="T15" s="61"/>
      <c r="U15" s="61"/>
      <c r="V15" s="61"/>
      <c r="W15" s="61"/>
      <c r="X15" s="61"/>
      <c r="Y15" s="61"/>
      <c r="Z15" s="61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</row>
    <row r="16" spans="1:49" s="55" customFormat="1" ht="21" customHeight="1" x14ac:dyDescent="0.25">
      <c r="A16" s="203"/>
      <c r="B16" s="203"/>
      <c r="C16" s="203"/>
      <c r="D16" s="203"/>
      <c r="E16" s="203"/>
      <c r="F16" s="203"/>
      <c r="G16" s="203"/>
      <c r="H16" s="203"/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61"/>
      <c r="U16" s="61"/>
      <c r="V16" s="61"/>
      <c r="W16" s="61"/>
      <c r="X16" s="61"/>
      <c r="Y16" s="61"/>
      <c r="Z16" s="61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8"/>
      <c r="AS16" s="58"/>
      <c r="AT16" s="58"/>
      <c r="AU16" s="58"/>
      <c r="AV16" s="58"/>
      <c r="AW16" s="58"/>
    </row>
    <row r="17" spans="1:49" s="55" customFormat="1" ht="27" customHeight="1" x14ac:dyDescent="0.5">
      <c r="A17" s="233" t="s">
        <v>79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3"/>
      <c r="T17" s="233"/>
    </row>
    <row r="18" spans="1:49" s="55" customFormat="1" ht="21" customHeight="1" x14ac:dyDescent="0.25">
      <c r="A18" s="58"/>
      <c r="B18" s="58"/>
      <c r="C18" s="58"/>
      <c r="D18" s="58"/>
      <c r="E18" s="58"/>
      <c r="F18" s="58"/>
      <c r="G18" s="58"/>
      <c r="H18" s="58"/>
      <c r="I18" s="58"/>
      <c r="J18" s="58"/>
      <c r="K18" s="61"/>
      <c r="L18" s="61"/>
      <c r="M18" s="61"/>
      <c r="N18" s="61"/>
      <c r="O18" s="61"/>
      <c r="P18" s="61"/>
      <c r="Q18" s="61"/>
      <c r="R18" s="61"/>
      <c r="S18" s="78"/>
      <c r="T18" s="61"/>
      <c r="U18" s="61"/>
      <c r="V18" s="61"/>
      <c r="W18" s="61"/>
      <c r="X18" s="61"/>
      <c r="Y18" s="61"/>
      <c r="Z18" s="61"/>
      <c r="AA18" s="58"/>
      <c r="AB18" s="58"/>
      <c r="AC18" s="58"/>
      <c r="AD18" s="58"/>
      <c r="AE18" s="58"/>
      <c r="AF18" s="58"/>
      <c r="AG18" s="58"/>
      <c r="AH18" s="58"/>
      <c r="AI18" s="58"/>
      <c r="AJ18" s="58"/>
      <c r="AK18" s="58"/>
      <c r="AL18" s="58"/>
      <c r="AM18" s="58"/>
      <c r="AN18" s="58"/>
      <c r="AO18" s="58"/>
      <c r="AP18" s="58"/>
      <c r="AQ18" s="58"/>
      <c r="AR18" s="58"/>
      <c r="AS18" s="58"/>
      <c r="AT18" s="58"/>
      <c r="AU18" s="58"/>
      <c r="AV18" s="58"/>
      <c r="AW18" s="58"/>
    </row>
    <row r="19" spans="1:49" s="83" customFormat="1" ht="26.45" customHeight="1" x14ac:dyDescent="0.25">
      <c r="A19" s="240" t="s">
        <v>49</v>
      </c>
      <c r="B19" s="241" t="s">
        <v>91</v>
      </c>
      <c r="C19" s="241" t="s">
        <v>92</v>
      </c>
      <c r="D19" s="241" t="s">
        <v>81</v>
      </c>
      <c r="E19" s="241" t="s">
        <v>93</v>
      </c>
      <c r="F19" s="240" t="s">
        <v>82</v>
      </c>
      <c r="G19" s="243" t="s">
        <v>78</v>
      </c>
      <c r="H19" s="244"/>
      <c r="I19" s="244"/>
      <c r="J19" s="244"/>
      <c r="K19" s="244"/>
      <c r="L19" s="244"/>
      <c r="M19" s="244"/>
      <c r="N19" s="244"/>
      <c r="O19" s="244"/>
      <c r="P19" s="244"/>
      <c r="Q19" s="244"/>
      <c r="R19" s="245"/>
      <c r="S19" s="238" t="s">
        <v>83</v>
      </c>
      <c r="T19" s="236" t="s">
        <v>86</v>
      </c>
      <c r="U19" s="80"/>
      <c r="V19" s="80"/>
      <c r="W19" s="80"/>
      <c r="X19" s="80"/>
      <c r="Y19" s="80"/>
      <c r="Z19" s="80"/>
      <c r="AA19" s="81"/>
      <c r="AB19" s="81"/>
      <c r="AC19" s="81"/>
      <c r="AD19" s="81"/>
      <c r="AE19" s="81"/>
      <c r="AF19" s="81"/>
      <c r="AG19" s="81"/>
      <c r="AH19" s="81"/>
      <c r="AI19" s="81"/>
      <c r="AJ19" s="81"/>
      <c r="AK19" s="81"/>
      <c r="AL19" s="82"/>
      <c r="AM19" s="82"/>
      <c r="AN19" s="82"/>
      <c r="AO19" s="82"/>
      <c r="AP19" s="82"/>
      <c r="AQ19" s="82"/>
      <c r="AR19" s="82"/>
      <c r="AS19" s="82"/>
      <c r="AT19" s="82"/>
      <c r="AU19" s="82"/>
      <c r="AV19" s="82"/>
      <c r="AW19" s="82"/>
    </row>
    <row r="20" spans="1:49" s="87" customFormat="1" x14ac:dyDescent="0.25">
      <c r="A20" s="240"/>
      <c r="B20" s="242"/>
      <c r="C20" s="242"/>
      <c r="D20" s="242"/>
      <c r="E20" s="242"/>
      <c r="F20" s="240"/>
      <c r="G20" s="84" t="s">
        <v>59</v>
      </c>
      <c r="H20" s="84" t="s">
        <v>60</v>
      </c>
      <c r="I20" s="84" t="s">
        <v>61</v>
      </c>
      <c r="J20" s="84" t="s">
        <v>62</v>
      </c>
      <c r="K20" s="84" t="s">
        <v>63</v>
      </c>
      <c r="L20" s="84" t="s">
        <v>64</v>
      </c>
      <c r="M20" s="85" t="s">
        <v>65</v>
      </c>
      <c r="N20" s="85" t="s">
        <v>66</v>
      </c>
      <c r="O20" s="85" t="s">
        <v>67</v>
      </c>
      <c r="P20" s="85" t="s">
        <v>68</v>
      </c>
      <c r="Q20" s="85" t="s">
        <v>69</v>
      </c>
      <c r="R20" s="85" t="s">
        <v>70</v>
      </c>
      <c r="S20" s="238"/>
      <c r="T20" s="237"/>
      <c r="U20" s="83"/>
      <c r="V20" s="83"/>
      <c r="W20" s="83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</row>
    <row r="21" spans="1:49" s="87" customFormat="1" x14ac:dyDescent="0.25">
      <c r="A21" s="88">
        <v>1</v>
      </c>
      <c r="B21" s="89"/>
      <c r="C21" s="89"/>
      <c r="D21" s="89"/>
      <c r="E21" s="90"/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3">
        <f>+SUM(G21:R21)</f>
        <v>0</v>
      </c>
      <c r="T21" s="114"/>
      <c r="U21" s="83"/>
      <c r="V21" s="83"/>
      <c r="W21" s="83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</row>
    <row r="22" spans="1:49" s="87" customFormat="1" x14ac:dyDescent="0.25">
      <c r="A22" s="88">
        <v>2</v>
      </c>
      <c r="B22" s="89"/>
      <c r="C22" s="89"/>
      <c r="D22" s="89"/>
      <c r="E22" s="90"/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3">
        <f t="shared" ref="S22:S25" si="0">+SUM(G22:R22)</f>
        <v>0</v>
      </c>
      <c r="T22" s="114"/>
      <c r="U22" s="83"/>
      <c r="V22" s="83"/>
      <c r="W22" s="83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</row>
    <row r="23" spans="1:49" s="87" customFormat="1" x14ac:dyDescent="0.25">
      <c r="A23" s="88">
        <v>3</v>
      </c>
      <c r="B23" s="89"/>
      <c r="C23" s="89"/>
      <c r="D23" s="89"/>
      <c r="E23" s="90"/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3">
        <f t="shared" si="0"/>
        <v>0</v>
      </c>
      <c r="T23" s="114"/>
      <c r="U23" s="83"/>
      <c r="V23" s="83"/>
      <c r="W23" s="83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</row>
    <row r="24" spans="1:49" s="87" customFormat="1" x14ac:dyDescent="0.25">
      <c r="A24" s="88">
        <v>4</v>
      </c>
      <c r="B24" s="89"/>
      <c r="C24" s="89"/>
      <c r="D24" s="89"/>
      <c r="E24" s="90"/>
      <c r="F24" s="91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3">
        <f t="shared" si="0"/>
        <v>0</v>
      </c>
      <c r="T24" s="114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</row>
    <row r="25" spans="1:49" s="87" customFormat="1" x14ac:dyDescent="0.25">
      <c r="A25" s="88">
        <v>5</v>
      </c>
      <c r="B25" s="89"/>
      <c r="C25" s="89"/>
      <c r="D25" s="89"/>
      <c r="E25" s="90"/>
      <c r="F25" s="94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3">
        <f t="shared" si="0"/>
        <v>0</v>
      </c>
      <c r="T25" s="114"/>
      <c r="U25" s="83"/>
      <c r="V25" s="83"/>
      <c r="W25" s="83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</row>
    <row r="26" spans="1:49" s="87" customFormat="1" x14ac:dyDescent="0.25">
      <c r="A26" s="88"/>
      <c r="B26" s="89"/>
      <c r="C26" s="89"/>
      <c r="D26" s="89"/>
      <c r="E26" s="90"/>
      <c r="F26" s="95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3">
        <f t="shared" ref="S26:S27" si="1">+SUM(G26:R26)</f>
        <v>0</v>
      </c>
      <c r="T26" s="114"/>
      <c r="U26" s="83"/>
      <c r="V26" s="83"/>
      <c r="W26" s="83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</row>
    <row r="27" spans="1:49" s="87" customFormat="1" x14ac:dyDescent="0.25">
      <c r="A27" s="88"/>
      <c r="B27" s="89"/>
      <c r="C27" s="89"/>
      <c r="D27" s="89"/>
      <c r="E27" s="90"/>
      <c r="F27" s="95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3">
        <f t="shared" si="1"/>
        <v>0</v>
      </c>
      <c r="T27" s="114"/>
      <c r="U27" s="83"/>
      <c r="V27" s="83"/>
      <c r="W27" s="83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</row>
    <row r="28" spans="1:49" s="96" customFormat="1" x14ac:dyDescent="0.25">
      <c r="A28" s="239" t="s">
        <v>71</v>
      </c>
      <c r="B28" s="239"/>
      <c r="C28" s="239"/>
      <c r="D28" s="239"/>
      <c r="E28" s="239"/>
      <c r="F28" s="97">
        <f t="shared" ref="F28:S28" si="2">+SUM(F21:F27)</f>
        <v>0</v>
      </c>
      <c r="G28" s="97">
        <f t="shared" si="2"/>
        <v>0</v>
      </c>
      <c r="H28" s="97">
        <f t="shared" si="2"/>
        <v>0</v>
      </c>
      <c r="I28" s="97">
        <f t="shared" si="2"/>
        <v>0</v>
      </c>
      <c r="J28" s="97">
        <f t="shared" si="2"/>
        <v>0</v>
      </c>
      <c r="K28" s="97">
        <f t="shared" si="2"/>
        <v>0</v>
      </c>
      <c r="L28" s="97">
        <f t="shared" si="2"/>
        <v>0</v>
      </c>
      <c r="M28" s="97">
        <f t="shared" si="2"/>
        <v>0</v>
      </c>
      <c r="N28" s="97">
        <f t="shared" si="2"/>
        <v>0</v>
      </c>
      <c r="O28" s="97">
        <f t="shared" si="2"/>
        <v>0</v>
      </c>
      <c r="P28" s="97">
        <f t="shared" si="2"/>
        <v>0</v>
      </c>
      <c r="Q28" s="97">
        <f t="shared" si="2"/>
        <v>0</v>
      </c>
      <c r="R28" s="97">
        <f t="shared" si="2"/>
        <v>0</v>
      </c>
      <c r="S28" s="98">
        <f t="shared" si="2"/>
        <v>0</v>
      </c>
      <c r="T28" s="115"/>
    </row>
    <row r="29" spans="1:49" s="83" customFormat="1" x14ac:dyDescent="0.25">
      <c r="S29" s="99"/>
      <c r="T29" s="86"/>
    </row>
    <row r="30" spans="1:49" s="83" customFormat="1" x14ac:dyDescent="0.25">
      <c r="S30" s="99"/>
      <c r="T30" s="86"/>
    </row>
    <row r="31" spans="1:49" s="83" customFormat="1" x14ac:dyDescent="0.25">
      <c r="S31" s="99"/>
      <c r="T31" s="86"/>
    </row>
    <row r="32" spans="1:49" s="83" customFormat="1" x14ac:dyDescent="0.25">
      <c r="S32" s="99"/>
      <c r="T32" s="86"/>
    </row>
    <row r="33" spans="1:257" s="55" customFormat="1" ht="27" customHeight="1" x14ac:dyDescent="0.5">
      <c r="A33" s="225" t="s">
        <v>80</v>
      </c>
      <c r="B33" s="225"/>
      <c r="C33" s="225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  <c r="IW33" s="61"/>
    </row>
    <row r="34" spans="1:257" s="55" customFormat="1" ht="21" customHeight="1" x14ac:dyDescent="0.25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61"/>
      <c r="L34" s="61"/>
      <c r="M34" s="61"/>
      <c r="N34" s="61"/>
      <c r="O34" s="61"/>
      <c r="P34" s="61"/>
      <c r="Q34" s="61"/>
      <c r="R34" s="61"/>
      <c r="S34" s="78"/>
      <c r="T34" s="61"/>
      <c r="U34" s="61"/>
      <c r="V34" s="61"/>
      <c r="W34" s="61"/>
      <c r="X34" s="61"/>
      <c r="Y34" s="61"/>
      <c r="Z34" s="61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</row>
    <row r="35" spans="1:257" s="83" customFormat="1" ht="26.45" customHeight="1" x14ac:dyDescent="0.25">
      <c r="A35" s="240" t="s">
        <v>49</v>
      </c>
      <c r="B35" s="241" t="s">
        <v>91</v>
      </c>
      <c r="C35" s="241" t="s">
        <v>92</v>
      </c>
      <c r="D35" s="241" t="s">
        <v>81</v>
      </c>
      <c r="E35" s="241" t="s">
        <v>93</v>
      </c>
      <c r="F35" s="240" t="s">
        <v>82</v>
      </c>
      <c r="G35" s="243" t="s">
        <v>78</v>
      </c>
      <c r="H35" s="244"/>
      <c r="I35" s="244"/>
      <c r="J35" s="244"/>
      <c r="K35" s="244"/>
      <c r="L35" s="244"/>
      <c r="M35" s="244"/>
      <c r="N35" s="244"/>
      <c r="O35" s="244"/>
      <c r="P35" s="244"/>
      <c r="Q35" s="244"/>
      <c r="R35" s="245"/>
      <c r="S35" s="238" t="s">
        <v>83</v>
      </c>
      <c r="T35" s="236" t="s">
        <v>86</v>
      </c>
      <c r="U35" s="80"/>
      <c r="V35" s="80"/>
      <c r="W35" s="80"/>
      <c r="X35" s="80"/>
      <c r="Y35" s="80"/>
      <c r="Z35" s="80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2"/>
      <c r="AM35" s="82"/>
      <c r="AN35" s="82"/>
      <c r="AO35" s="82"/>
      <c r="AP35" s="82"/>
      <c r="AQ35" s="82"/>
      <c r="AR35" s="82"/>
      <c r="AS35" s="82"/>
      <c r="AT35" s="82"/>
      <c r="AU35" s="82"/>
      <c r="AV35" s="82"/>
      <c r="AW35" s="82"/>
    </row>
    <row r="36" spans="1:257" s="87" customFormat="1" x14ac:dyDescent="0.25">
      <c r="A36" s="240"/>
      <c r="B36" s="242"/>
      <c r="C36" s="242"/>
      <c r="D36" s="242"/>
      <c r="E36" s="242"/>
      <c r="F36" s="240"/>
      <c r="G36" s="84" t="s">
        <v>59</v>
      </c>
      <c r="H36" s="84" t="s">
        <v>60</v>
      </c>
      <c r="I36" s="84" t="s">
        <v>61</v>
      </c>
      <c r="J36" s="84" t="s">
        <v>62</v>
      </c>
      <c r="K36" s="84" t="s">
        <v>63</v>
      </c>
      <c r="L36" s="84" t="s">
        <v>64</v>
      </c>
      <c r="M36" s="85" t="s">
        <v>65</v>
      </c>
      <c r="N36" s="85" t="s">
        <v>66</v>
      </c>
      <c r="O36" s="85" t="s">
        <v>67</v>
      </c>
      <c r="P36" s="85" t="s">
        <v>68</v>
      </c>
      <c r="Q36" s="85" t="s">
        <v>69</v>
      </c>
      <c r="R36" s="85" t="s">
        <v>70</v>
      </c>
      <c r="S36" s="238"/>
      <c r="T36" s="237"/>
      <c r="U36" s="83"/>
      <c r="V36" s="83"/>
      <c r="W36" s="83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</row>
    <row r="37" spans="1:257" s="87" customFormat="1" x14ac:dyDescent="0.25">
      <c r="A37" s="88">
        <v>1</v>
      </c>
      <c r="B37" s="89"/>
      <c r="C37" s="89"/>
      <c r="D37" s="89"/>
      <c r="E37" s="90"/>
      <c r="F37" s="91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3">
        <f>+SUM(G37:R37)</f>
        <v>0</v>
      </c>
      <c r="T37" s="114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</row>
    <row r="38" spans="1:257" s="87" customFormat="1" x14ac:dyDescent="0.25">
      <c r="A38" s="88">
        <v>2</v>
      </c>
      <c r="B38" s="89"/>
      <c r="C38" s="89"/>
      <c r="D38" s="89"/>
      <c r="E38" s="90"/>
      <c r="F38" s="91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3">
        <f t="shared" ref="S38:S43" si="3">+SUM(G38:R38)</f>
        <v>0</v>
      </c>
      <c r="T38" s="114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</row>
    <row r="39" spans="1:257" s="87" customFormat="1" x14ac:dyDescent="0.25">
      <c r="A39" s="88">
        <v>3</v>
      </c>
      <c r="B39" s="89"/>
      <c r="C39" s="89"/>
      <c r="D39" s="89"/>
      <c r="E39" s="90"/>
      <c r="F39" s="91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3">
        <f t="shared" si="3"/>
        <v>0</v>
      </c>
      <c r="T39" s="114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</row>
    <row r="40" spans="1:257" s="87" customFormat="1" x14ac:dyDescent="0.25">
      <c r="A40" s="88">
        <v>4</v>
      </c>
      <c r="B40" s="89"/>
      <c r="C40" s="89"/>
      <c r="D40" s="89"/>
      <c r="E40" s="90"/>
      <c r="F40" s="91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3">
        <f t="shared" si="3"/>
        <v>0</v>
      </c>
      <c r="T40" s="114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</row>
    <row r="41" spans="1:257" s="87" customFormat="1" x14ac:dyDescent="0.25">
      <c r="A41" s="88">
        <v>5</v>
      </c>
      <c r="B41" s="89"/>
      <c r="C41" s="89"/>
      <c r="D41" s="89"/>
      <c r="E41" s="90"/>
      <c r="F41" s="94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3">
        <f t="shared" si="3"/>
        <v>0</v>
      </c>
      <c r="T41" s="114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</row>
    <row r="42" spans="1:257" s="87" customFormat="1" x14ac:dyDescent="0.25">
      <c r="A42" s="88"/>
      <c r="B42" s="89"/>
      <c r="C42" s="89"/>
      <c r="D42" s="89"/>
      <c r="E42" s="90"/>
      <c r="F42" s="95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3">
        <f t="shared" si="3"/>
        <v>0</v>
      </c>
      <c r="T42" s="114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</row>
    <row r="43" spans="1:257" s="87" customFormat="1" x14ac:dyDescent="0.25">
      <c r="A43" s="88"/>
      <c r="B43" s="89"/>
      <c r="C43" s="89"/>
      <c r="D43" s="89"/>
      <c r="E43" s="90"/>
      <c r="F43" s="95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3">
        <f t="shared" si="3"/>
        <v>0</v>
      </c>
      <c r="T43" s="114"/>
      <c r="U43" s="83"/>
      <c r="V43" s="83"/>
      <c r="W43" s="83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</row>
    <row r="44" spans="1:257" s="96" customFormat="1" x14ac:dyDescent="0.25">
      <c r="A44" s="239" t="s">
        <v>71</v>
      </c>
      <c r="B44" s="239"/>
      <c r="C44" s="239"/>
      <c r="D44" s="239"/>
      <c r="E44" s="239"/>
      <c r="F44" s="97">
        <f t="shared" ref="F44:S44" si="4">+SUM(F37:F43)</f>
        <v>0</v>
      </c>
      <c r="G44" s="97">
        <f t="shared" si="4"/>
        <v>0</v>
      </c>
      <c r="H44" s="97">
        <f t="shared" si="4"/>
        <v>0</v>
      </c>
      <c r="I44" s="97">
        <f t="shared" si="4"/>
        <v>0</v>
      </c>
      <c r="J44" s="97">
        <f t="shared" si="4"/>
        <v>0</v>
      </c>
      <c r="K44" s="97">
        <f t="shared" si="4"/>
        <v>0</v>
      </c>
      <c r="L44" s="97">
        <f t="shared" si="4"/>
        <v>0</v>
      </c>
      <c r="M44" s="97">
        <f t="shared" si="4"/>
        <v>0</v>
      </c>
      <c r="N44" s="97">
        <f t="shared" si="4"/>
        <v>0</v>
      </c>
      <c r="O44" s="97">
        <f t="shared" si="4"/>
        <v>0</v>
      </c>
      <c r="P44" s="97">
        <f t="shared" si="4"/>
        <v>0</v>
      </c>
      <c r="Q44" s="97">
        <f t="shared" si="4"/>
        <v>0</v>
      </c>
      <c r="R44" s="97">
        <f t="shared" si="4"/>
        <v>0</v>
      </c>
      <c r="S44" s="98">
        <f t="shared" si="4"/>
        <v>0</v>
      </c>
      <c r="T44" s="115"/>
    </row>
    <row r="45" spans="1:257" s="83" customFormat="1" x14ac:dyDescent="0.25">
      <c r="S45" s="99"/>
      <c r="T45" s="86"/>
    </row>
    <row r="46" spans="1:257" s="87" customFormat="1" x14ac:dyDescent="0.25">
      <c r="S46" s="100"/>
      <c r="T46" s="101"/>
      <c r="Z46" s="83"/>
      <c r="AA46" s="83"/>
      <c r="AB46" s="83"/>
      <c r="AC46" s="83"/>
      <c r="AD46" s="83"/>
      <c r="AE46" s="83"/>
      <c r="AF46" s="83"/>
      <c r="AG46" s="83"/>
      <c r="AH46" s="83"/>
      <c r="AI46" s="83"/>
    </row>
    <row r="47" spans="1:257" s="87" customFormat="1" x14ac:dyDescent="0.25">
      <c r="S47" s="100"/>
      <c r="T47" s="101"/>
      <c r="Z47" s="83"/>
      <c r="AA47" s="83"/>
      <c r="AB47" s="83"/>
      <c r="AC47" s="83"/>
      <c r="AD47" s="83"/>
      <c r="AE47" s="83"/>
      <c r="AF47" s="83"/>
      <c r="AG47" s="83"/>
      <c r="AH47" s="83"/>
      <c r="AI47" s="83"/>
    </row>
    <row r="48" spans="1:257" s="87" customFormat="1" x14ac:dyDescent="0.25">
      <c r="E48" s="192" t="s">
        <v>9</v>
      </c>
      <c r="F48" s="192"/>
      <c r="I48" s="189" t="s">
        <v>14</v>
      </c>
      <c r="J48" s="189"/>
      <c r="S48" s="100"/>
      <c r="T48" s="101"/>
      <c r="Z48" s="83"/>
      <c r="AA48" s="83"/>
      <c r="AB48" s="83"/>
      <c r="AC48" s="83"/>
      <c r="AD48" s="83"/>
      <c r="AE48" s="83"/>
      <c r="AF48" s="83"/>
      <c r="AG48" s="83"/>
      <c r="AH48" s="83"/>
      <c r="AI48" s="83"/>
    </row>
    <row r="49" spans="5:35" s="87" customFormat="1" x14ac:dyDescent="0.25">
      <c r="S49" s="100"/>
      <c r="T49" s="101"/>
      <c r="Z49" s="83"/>
      <c r="AA49" s="83"/>
      <c r="AB49" s="83"/>
      <c r="AC49" s="83"/>
      <c r="AD49" s="83"/>
      <c r="AE49" s="83"/>
      <c r="AF49" s="83"/>
      <c r="AG49" s="83"/>
      <c r="AH49" s="83"/>
      <c r="AI49" s="83"/>
    </row>
    <row r="50" spans="5:35" s="87" customFormat="1" x14ac:dyDescent="0.25">
      <c r="S50" s="100"/>
      <c r="T50" s="101"/>
      <c r="Z50" s="83"/>
      <c r="AA50" s="83"/>
      <c r="AB50" s="83"/>
      <c r="AC50" s="83"/>
      <c r="AD50" s="83"/>
      <c r="AE50" s="83"/>
      <c r="AF50" s="83"/>
      <c r="AG50" s="83"/>
      <c r="AH50" s="83"/>
      <c r="AI50" s="83"/>
    </row>
    <row r="51" spans="5:35" s="87" customFormat="1" x14ac:dyDescent="0.25">
      <c r="S51" s="100"/>
      <c r="T51" s="101"/>
      <c r="Z51" s="83"/>
      <c r="AA51" s="83"/>
      <c r="AB51" s="83"/>
      <c r="AC51" s="83"/>
      <c r="AD51" s="83"/>
      <c r="AE51" s="83"/>
      <c r="AF51" s="83"/>
      <c r="AG51" s="83"/>
      <c r="AH51" s="83"/>
      <c r="AI51" s="83"/>
    </row>
    <row r="52" spans="5:35" s="87" customFormat="1" x14ac:dyDescent="0.25">
      <c r="E52" s="190" t="s">
        <v>10</v>
      </c>
      <c r="F52" s="190"/>
      <c r="G52" s="190"/>
      <c r="H52" s="190"/>
      <c r="I52" s="190" t="s">
        <v>10</v>
      </c>
      <c r="J52" s="190"/>
      <c r="K52" s="190"/>
      <c r="L52" s="190"/>
      <c r="M52" s="190"/>
      <c r="N52" s="190"/>
      <c r="S52" s="100"/>
      <c r="T52" s="101"/>
      <c r="Z52" s="83"/>
      <c r="AA52" s="83"/>
      <c r="AB52" s="83"/>
      <c r="AC52" s="83"/>
      <c r="AD52" s="83"/>
      <c r="AE52" s="83"/>
      <c r="AF52" s="83"/>
      <c r="AG52" s="83"/>
      <c r="AH52" s="83"/>
      <c r="AI52" s="83"/>
    </row>
    <row r="53" spans="5:35" s="87" customFormat="1" x14ac:dyDescent="0.25">
      <c r="E53" s="191" t="s">
        <v>11</v>
      </c>
      <c r="F53" s="191"/>
      <c r="G53" s="191"/>
      <c r="H53" s="191"/>
      <c r="I53" s="191" t="s">
        <v>11</v>
      </c>
      <c r="J53" s="191"/>
      <c r="K53" s="191"/>
      <c r="L53" s="191"/>
      <c r="M53" s="38"/>
      <c r="N53" s="38"/>
      <c r="S53" s="100"/>
      <c r="T53" s="101"/>
      <c r="Z53" s="83"/>
      <c r="AA53" s="83"/>
      <c r="AB53" s="83"/>
      <c r="AC53" s="83"/>
      <c r="AD53" s="83"/>
      <c r="AE53" s="83"/>
      <c r="AF53" s="83"/>
      <c r="AG53" s="83"/>
      <c r="AH53" s="83"/>
      <c r="AI53" s="83"/>
    </row>
    <row r="54" spans="5:35" s="87" customFormat="1" x14ac:dyDescent="0.25">
      <c r="E54" s="191" t="s">
        <v>12</v>
      </c>
      <c r="F54" s="191"/>
      <c r="G54" s="191"/>
      <c r="H54" s="191"/>
      <c r="I54" s="191" t="s">
        <v>12</v>
      </c>
      <c r="J54" s="191"/>
      <c r="K54" s="191"/>
      <c r="L54" s="191"/>
      <c r="M54" s="38"/>
      <c r="N54" s="38"/>
      <c r="S54" s="100"/>
      <c r="T54" s="101"/>
      <c r="Z54" s="83"/>
      <c r="AA54" s="83"/>
      <c r="AB54" s="83"/>
      <c r="AC54" s="83"/>
      <c r="AD54" s="83"/>
      <c r="AE54" s="83"/>
      <c r="AF54" s="83"/>
      <c r="AG54" s="83"/>
      <c r="AH54" s="83"/>
      <c r="AI54" s="83"/>
    </row>
    <row r="55" spans="5:35" s="87" customFormat="1" x14ac:dyDescent="0.25">
      <c r="E55" s="191" t="s">
        <v>13</v>
      </c>
      <c r="F55" s="191"/>
      <c r="G55" s="191"/>
      <c r="H55" s="191"/>
      <c r="I55" s="191" t="s">
        <v>13</v>
      </c>
      <c r="J55" s="191"/>
      <c r="K55" s="191"/>
      <c r="L55" s="191"/>
      <c r="M55" s="38"/>
      <c r="N55" s="38"/>
      <c r="S55" s="100"/>
      <c r="T55" s="101"/>
      <c r="Z55" s="83"/>
      <c r="AA55" s="83"/>
      <c r="AB55" s="83"/>
      <c r="AC55" s="83"/>
      <c r="AD55" s="83"/>
      <c r="AE55" s="83"/>
      <c r="AF55" s="83"/>
      <c r="AG55" s="83"/>
      <c r="AH55" s="83"/>
      <c r="AI55" s="83"/>
    </row>
    <row r="56" spans="5:35" s="87" customFormat="1" x14ac:dyDescent="0.25">
      <c r="E56" s="38"/>
      <c r="F56" s="37"/>
      <c r="G56" s="38"/>
      <c r="H56" s="38"/>
      <c r="I56" s="38"/>
      <c r="J56" s="38"/>
      <c r="K56" s="38"/>
      <c r="L56" s="38"/>
      <c r="M56" s="38"/>
      <c r="N56" s="38"/>
      <c r="S56" s="100"/>
      <c r="T56" s="101"/>
      <c r="Z56" s="83"/>
      <c r="AA56" s="83"/>
      <c r="AB56" s="83"/>
      <c r="AC56" s="83"/>
      <c r="AD56" s="83"/>
      <c r="AE56" s="83"/>
      <c r="AF56" s="83"/>
      <c r="AG56" s="83"/>
      <c r="AH56" s="83"/>
      <c r="AI56" s="83"/>
    </row>
    <row r="57" spans="5:35" s="87" customFormat="1" x14ac:dyDescent="0.25">
      <c r="S57" s="100"/>
      <c r="T57" s="101"/>
      <c r="Z57" s="83"/>
      <c r="AA57" s="83"/>
      <c r="AB57" s="83"/>
      <c r="AC57" s="83"/>
      <c r="AD57" s="83"/>
      <c r="AE57" s="83"/>
      <c r="AF57" s="83"/>
      <c r="AG57" s="83"/>
      <c r="AH57" s="83"/>
      <c r="AI57" s="83"/>
    </row>
    <row r="58" spans="5:35" s="87" customFormat="1" x14ac:dyDescent="0.25">
      <c r="S58" s="100"/>
      <c r="T58" s="101"/>
      <c r="Z58" s="83"/>
      <c r="AA58" s="83"/>
      <c r="AB58" s="83"/>
      <c r="AC58" s="83"/>
      <c r="AD58" s="83"/>
      <c r="AE58" s="83"/>
      <c r="AF58" s="83"/>
      <c r="AG58" s="83"/>
      <c r="AH58" s="83"/>
      <c r="AI58" s="83"/>
    </row>
    <row r="59" spans="5:35" s="87" customFormat="1" x14ac:dyDescent="0.25">
      <c r="S59" s="100"/>
      <c r="T59" s="101"/>
      <c r="Z59" s="83"/>
      <c r="AA59" s="83"/>
      <c r="AB59" s="83"/>
      <c r="AC59" s="83"/>
      <c r="AD59" s="83"/>
      <c r="AE59" s="83"/>
      <c r="AF59" s="83"/>
      <c r="AG59" s="83"/>
      <c r="AH59" s="83"/>
      <c r="AI59" s="83"/>
    </row>
    <row r="60" spans="5:35" s="87" customFormat="1" x14ac:dyDescent="0.25">
      <c r="S60" s="100"/>
      <c r="T60" s="101"/>
      <c r="Z60" s="83"/>
      <c r="AA60" s="83"/>
      <c r="AB60" s="83"/>
      <c r="AC60" s="83"/>
      <c r="AD60" s="83"/>
      <c r="AE60" s="83"/>
      <c r="AF60" s="83"/>
      <c r="AG60" s="83"/>
      <c r="AH60" s="83"/>
      <c r="AI60" s="83"/>
    </row>
    <row r="61" spans="5:35" s="87" customFormat="1" x14ac:dyDescent="0.25">
      <c r="S61" s="100"/>
      <c r="T61" s="101"/>
      <c r="Z61" s="83"/>
      <c r="AA61" s="83"/>
      <c r="AB61" s="83"/>
      <c r="AC61" s="83"/>
      <c r="AD61" s="83"/>
      <c r="AE61" s="83"/>
      <c r="AF61" s="83"/>
      <c r="AG61" s="83"/>
      <c r="AH61" s="83"/>
      <c r="AI61" s="83"/>
    </row>
    <row r="62" spans="5:35" s="87" customFormat="1" x14ac:dyDescent="0.25">
      <c r="S62" s="100"/>
      <c r="T62" s="101"/>
      <c r="Z62" s="83"/>
      <c r="AA62" s="83"/>
      <c r="AB62" s="83"/>
      <c r="AC62" s="83"/>
      <c r="AD62" s="83"/>
      <c r="AE62" s="83"/>
      <c r="AF62" s="83"/>
      <c r="AG62" s="83"/>
      <c r="AH62" s="83"/>
      <c r="AI62" s="83"/>
    </row>
    <row r="63" spans="5:35" s="87" customFormat="1" x14ac:dyDescent="0.25">
      <c r="S63" s="100"/>
      <c r="T63" s="101"/>
      <c r="Z63" s="83"/>
      <c r="AA63" s="83"/>
      <c r="AB63" s="83"/>
      <c r="AC63" s="83"/>
      <c r="AD63" s="83"/>
      <c r="AE63" s="83"/>
      <c r="AF63" s="83"/>
      <c r="AG63" s="83"/>
      <c r="AH63" s="83"/>
      <c r="AI63" s="83"/>
    </row>
    <row r="64" spans="5:35" s="87" customFormat="1" x14ac:dyDescent="0.25">
      <c r="S64" s="100"/>
      <c r="T64" s="101"/>
      <c r="Z64" s="83"/>
      <c r="AA64" s="83"/>
      <c r="AB64" s="83"/>
      <c r="AC64" s="83"/>
      <c r="AD64" s="83"/>
      <c r="AE64" s="83"/>
      <c r="AF64" s="83"/>
      <c r="AG64" s="83"/>
      <c r="AH64" s="83"/>
      <c r="AI64" s="83"/>
    </row>
    <row r="65" spans="19:35" s="87" customFormat="1" x14ac:dyDescent="0.25">
      <c r="S65" s="100"/>
      <c r="T65" s="101"/>
      <c r="Z65" s="83"/>
      <c r="AA65" s="83"/>
      <c r="AB65" s="83"/>
      <c r="AC65" s="83"/>
      <c r="AD65" s="83"/>
      <c r="AE65" s="83"/>
      <c r="AF65" s="83"/>
      <c r="AG65" s="83"/>
      <c r="AH65" s="83"/>
      <c r="AI65" s="83"/>
    </row>
    <row r="66" spans="19:35" s="87" customFormat="1" x14ac:dyDescent="0.25">
      <c r="S66" s="100"/>
      <c r="T66" s="101"/>
      <c r="Z66" s="83"/>
      <c r="AA66" s="83"/>
      <c r="AB66" s="83"/>
      <c r="AC66" s="83"/>
      <c r="AD66" s="83"/>
      <c r="AE66" s="83"/>
      <c r="AF66" s="83"/>
      <c r="AG66" s="83"/>
      <c r="AH66" s="83"/>
      <c r="AI66" s="83"/>
    </row>
    <row r="67" spans="19:35" s="87" customFormat="1" x14ac:dyDescent="0.25">
      <c r="S67" s="100"/>
      <c r="T67" s="101"/>
      <c r="Z67" s="83"/>
      <c r="AA67" s="83"/>
      <c r="AB67" s="83"/>
      <c r="AC67" s="83"/>
      <c r="AD67" s="83"/>
      <c r="AE67" s="83"/>
      <c r="AF67" s="83"/>
      <c r="AG67" s="83"/>
      <c r="AH67" s="83"/>
      <c r="AI67" s="83"/>
    </row>
    <row r="68" spans="19:35" s="87" customFormat="1" x14ac:dyDescent="0.25">
      <c r="S68" s="100"/>
      <c r="T68" s="101"/>
      <c r="Z68" s="83"/>
      <c r="AA68" s="83"/>
      <c r="AB68" s="83"/>
      <c r="AC68" s="83"/>
      <c r="AD68" s="83"/>
      <c r="AE68" s="83"/>
      <c r="AF68" s="83"/>
      <c r="AG68" s="83"/>
      <c r="AH68" s="83"/>
      <c r="AI68" s="83"/>
    </row>
    <row r="69" spans="19:35" s="87" customFormat="1" x14ac:dyDescent="0.25">
      <c r="S69" s="100"/>
      <c r="T69" s="101"/>
      <c r="Z69" s="83"/>
      <c r="AA69" s="83"/>
      <c r="AB69" s="83"/>
      <c r="AC69" s="83"/>
      <c r="AD69" s="83"/>
      <c r="AE69" s="83"/>
      <c r="AF69" s="83"/>
      <c r="AG69" s="83"/>
      <c r="AH69" s="83"/>
      <c r="AI69" s="83"/>
    </row>
    <row r="70" spans="19:35" s="87" customFormat="1" x14ac:dyDescent="0.25">
      <c r="S70" s="100"/>
      <c r="T70" s="101"/>
      <c r="Z70" s="83"/>
      <c r="AA70" s="83"/>
      <c r="AB70" s="83"/>
      <c r="AC70" s="83"/>
      <c r="AD70" s="83"/>
      <c r="AE70" s="83"/>
      <c r="AF70" s="83"/>
      <c r="AG70" s="83"/>
      <c r="AH70" s="83"/>
      <c r="AI70" s="83"/>
    </row>
    <row r="71" spans="19:35" x14ac:dyDescent="0.25">
      <c r="S71" s="1"/>
      <c r="T71" s="1"/>
      <c r="Z71" s="55"/>
      <c r="AA71" s="55"/>
      <c r="AB71" s="55"/>
      <c r="AC71" s="55"/>
      <c r="AD71" s="55"/>
      <c r="AE71" s="55"/>
      <c r="AF71" s="55"/>
      <c r="AG71" s="55"/>
      <c r="AH71" s="55"/>
      <c r="AI71" s="55"/>
    </row>
    <row r="72" spans="19:35" x14ac:dyDescent="0.25">
      <c r="S72" s="1"/>
      <c r="T72" s="1"/>
      <c r="Z72" s="55"/>
      <c r="AA72" s="55"/>
      <c r="AB72" s="55"/>
      <c r="AC72" s="55"/>
      <c r="AD72" s="55"/>
      <c r="AE72" s="55"/>
      <c r="AF72" s="55"/>
      <c r="AG72" s="55"/>
      <c r="AH72" s="55"/>
      <c r="AI72" s="55"/>
    </row>
    <row r="73" spans="19:35" x14ac:dyDescent="0.25">
      <c r="S73" s="1"/>
      <c r="T73" s="1"/>
      <c r="Z73" s="55"/>
      <c r="AA73" s="55"/>
      <c r="AB73" s="55"/>
      <c r="AC73" s="55"/>
      <c r="AD73" s="55"/>
      <c r="AE73" s="55"/>
      <c r="AF73" s="55"/>
      <c r="AG73" s="55"/>
      <c r="AH73" s="55"/>
      <c r="AI73" s="55"/>
    </row>
    <row r="74" spans="19:35" x14ac:dyDescent="0.25">
      <c r="S74" s="1"/>
      <c r="T74" s="1"/>
      <c r="Z74" s="55"/>
      <c r="AA74" s="55"/>
      <c r="AB74" s="55"/>
      <c r="AC74" s="55"/>
      <c r="AD74" s="55"/>
      <c r="AE74" s="55"/>
      <c r="AF74" s="55"/>
      <c r="AG74" s="55"/>
      <c r="AH74" s="55"/>
      <c r="AI74" s="55"/>
    </row>
    <row r="75" spans="19:35" x14ac:dyDescent="0.25">
      <c r="S75" s="1"/>
      <c r="T75" s="1"/>
      <c r="Z75" s="55"/>
      <c r="AA75" s="55"/>
      <c r="AB75" s="55"/>
      <c r="AC75" s="55"/>
      <c r="AD75" s="55"/>
      <c r="AE75" s="55"/>
      <c r="AF75" s="55"/>
      <c r="AG75" s="55"/>
      <c r="AH75" s="55"/>
      <c r="AI75" s="55"/>
    </row>
    <row r="76" spans="19:35" x14ac:dyDescent="0.25">
      <c r="S76" s="1"/>
      <c r="T76" s="1"/>
      <c r="Z76" s="55"/>
      <c r="AA76" s="55"/>
      <c r="AB76" s="55"/>
      <c r="AC76" s="55"/>
      <c r="AD76" s="55"/>
      <c r="AE76" s="55"/>
      <c r="AF76" s="55"/>
      <c r="AG76" s="55"/>
      <c r="AH76" s="55"/>
      <c r="AI76" s="55"/>
    </row>
    <row r="77" spans="19:35" x14ac:dyDescent="0.25">
      <c r="S77" s="1"/>
      <c r="T77" s="1"/>
      <c r="Z77" s="55"/>
      <c r="AA77" s="55"/>
      <c r="AB77" s="55"/>
      <c r="AC77" s="55"/>
      <c r="AD77" s="55"/>
      <c r="AE77" s="55"/>
      <c r="AF77" s="55"/>
      <c r="AG77" s="55"/>
      <c r="AH77" s="55"/>
      <c r="AI77" s="55"/>
    </row>
    <row r="78" spans="19:35" x14ac:dyDescent="0.25">
      <c r="S78" s="1"/>
      <c r="T78" s="1"/>
      <c r="Z78" s="55"/>
      <c r="AA78" s="55"/>
      <c r="AB78" s="55"/>
      <c r="AC78" s="55"/>
      <c r="AD78" s="55"/>
      <c r="AE78" s="55"/>
      <c r="AF78" s="55"/>
      <c r="AG78" s="55"/>
      <c r="AH78" s="55"/>
      <c r="AI78" s="55"/>
    </row>
    <row r="79" spans="19:35" x14ac:dyDescent="0.25">
      <c r="S79" s="1"/>
      <c r="T79" s="1"/>
      <c r="Z79" s="55"/>
      <c r="AA79" s="55"/>
      <c r="AB79" s="55"/>
      <c r="AC79" s="55"/>
      <c r="AD79" s="55"/>
      <c r="AE79" s="55"/>
      <c r="AF79" s="55"/>
      <c r="AG79" s="55"/>
      <c r="AH79" s="55"/>
      <c r="AI79" s="55"/>
    </row>
    <row r="80" spans="19:35" x14ac:dyDescent="0.25">
      <c r="S80" s="1"/>
      <c r="T80" s="1"/>
      <c r="Z80" s="55"/>
      <c r="AA80" s="55"/>
      <c r="AB80" s="55"/>
      <c r="AC80" s="55"/>
      <c r="AD80" s="55"/>
      <c r="AE80" s="55"/>
      <c r="AF80" s="55"/>
      <c r="AG80" s="55"/>
      <c r="AH80" s="55"/>
      <c r="AI80" s="55"/>
    </row>
    <row r="81" spans="19:35" x14ac:dyDescent="0.25">
      <c r="S81" s="1"/>
      <c r="T81" s="1"/>
      <c r="Z81" s="55"/>
      <c r="AA81" s="55"/>
      <c r="AB81" s="55"/>
      <c r="AC81" s="55"/>
      <c r="AD81" s="55"/>
      <c r="AE81" s="55"/>
      <c r="AF81" s="55"/>
      <c r="AG81" s="55"/>
      <c r="AH81" s="55"/>
      <c r="AI81" s="55"/>
    </row>
    <row r="82" spans="19:35" x14ac:dyDescent="0.25">
      <c r="S82" s="1"/>
      <c r="T82" s="1"/>
      <c r="Z82" s="55"/>
      <c r="AA82" s="55"/>
      <c r="AB82" s="55"/>
      <c r="AC82" s="55"/>
      <c r="AD82" s="55"/>
      <c r="AE82" s="55"/>
      <c r="AF82" s="55"/>
      <c r="AG82" s="55"/>
      <c r="AH82" s="55"/>
      <c r="AI82" s="55"/>
    </row>
    <row r="83" spans="19:35" x14ac:dyDescent="0.25">
      <c r="S83" s="1"/>
      <c r="T83" s="1"/>
      <c r="Z83" s="55"/>
      <c r="AA83" s="55"/>
      <c r="AB83" s="55"/>
      <c r="AC83" s="55"/>
      <c r="AD83" s="55"/>
      <c r="AE83" s="55"/>
      <c r="AF83" s="55"/>
      <c r="AG83" s="55"/>
      <c r="AH83" s="55"/>
      <c r="AI83" s="55"/>
    </row>
    <row r="84" spans="19:35" x14ac:dyDescent="0.25">
      <c r="S84" s="1"/>
      <c r="T84" s="1"/>
      <c r="Z84" s="55"/>
      <c r="AA84" s="55"/>
      <c r="AB84" s="55"/>
      <c r="AC84" s="55"/>
      <c r="AD84" s="55"/>
      <c r="AE84" s="55"/>
      <c r="AF84" s="55"/>
      <c r="AG84" s="55"/>
      <c r="AH84" s="55"/>
      <c r="AI84" s="55"/>
    </row>
    <row r="85" spans="19:35" x14ac:dyDescent="0.25">
      <c r="S85" s="1"/>
      <c r="T85" s="1"/>
      <c r="Z85" s="55"/>
      <c r="AA85" s="55"/>
      <c r="AB85" s="55"/>
      <c r="AC85" s="55"/>
      <c r="AD85" s="55"/>
      <c r="AE85" s="55"/>
      <c r="AF85" s="55"/>
      <c r="AG85" s="55"/>
      <c r="AH85" s="55"/>
      <c r="AI85" s="55"/>
    </row>
    <row r="86" spans="19:35" x14ac:dyDescent="0.25">
      <c r="S86" s="1"/>
      <c r="T86" s="1"/>
      <c r="Z86" s="55"/>
      <c r="AA86" s="55"/>
      <c r="AB86" s="55"/>
      <c r="AC86" s="55"/>
      <c r="AD86" s="55"/>
      <c r="AE86" s="55"/>
      <c r="AF86" s="55"/>
      <c r="AG86" s="55"/>
      <c r="AH86" s="55"/>
      <c r="AI86" s="55"/>
    </row>
    <row r="87" spans="19:35" x14ac:dyDescent="0.25">
      <c r="S87" s="1"/>
      <c r="T87" s="1"/>
      <c r="Z87" s="55"/>
      <c r="AA87" s="55"/>
      <c r="AB87" s="55"/>
      <c r="AC87" s="55"/>
      <c r="AD87" s="55"/>
      <c r="AE87" s="55"/>
      <c r="AF87" s="55"/>
      <c r="AG87" s="55"/>
      <c r="AH87" s="55"/>
      <c r="AI87" s="55"/>
    </row>
    <row r="88" spans="19:35" x14ac:dyDescent="0.25">
      <c r="S88" s="1"/>
      <c r="T88" s="1"/>
      <c r="Z88" s="55"/>
      <c r="AA88" s="55"/>
      <c r="AB88" s="55"/>
      <c r="AC88" s="55"/>
      <c r="AD88" s="55"/>
      <c r="AE88" s="55"/>
      <c r="AF88" s="55"/>
      <c r="AG88" s="55"/>
      <c r="AH88" s="55"/>
      <c r="AI88" s="55"/>
    </row>
    <row r="89" spans="19:35" x14ac:dyDescent="0.25">
      <c r="S89" s="1"/>
      <c r="T89" s="1"/>
      <c r="Z89" s="55"/>
      <c r="AA89" s="55"/>
      <c r="AB89" s="55"/>
      <c r="AC89" s="55"/>
      <c r="AD89" s="55"/>
      <c r="AE89" s="55"/>
      <c r="AF89" s="55"/>
      <c r="AG89" s="55"/>
      <c r="AH89" s="55"/>
      <c r="AI89" s="55"/>
    </row>
    <row r="90" spans="19:35" x14ac:dyDescent="0.25">
      <c r="S90" s="1"/>
      <c r="T90" s="1"/>
      <c r="Z90" s="55"/>
      <c r="AA90" s="55"/>
      <c r="AB90" s="55"/>
      <c r="AC90" s="55"/>
      <c r="AD90" s="55"/>
      <c r="AE90" s="55"/>
      <c r="AF90" s="55"/>
      <c r="AG90" s="55"/>
      <c r="AH90" s="55"/>
      <c r="AI90" s="55"/>
    </row>
    <row r="91" spans="19:35" x14ac:dyDescent="0.25">
      <c r="S91" s="1"/>
      <c r="T91" s="1"/>
      <c r="Z91" s="55"/>
      <c r="AA91" s="55"/>
      <c r="AB91" s="55"/>
      <c r="AC91" s="55"/>
      <c r="AD91" s="55"/>
      <c r="AE91" s="55"/>
      <c r="AF91" s="55"/>
      <c r="AG91" s="55"/>
      <c r="AH91" s="55"/>
      <c r="AI91" s="55"/>
    </row>
    <row r="92" spans="19:35" x14ac:dyDescent="0.25">
      <c r="S92" s="1"/>
      <c r="T92" s="1"/>
      <c r="Z92" s="55"/>
      <c r="AA92" s="55"/>
      <c r="AB92" s="55"/>
      <c r="AC92" s="55"/>
      <c r="AD92" s="55"/>
      <c r="AE92" s="55"/>
      <c r="AF92" s="55"/>
      <c r="AG92" s="55"/>
      <c r="AH92" s="55"/>
      <c r="AI92" s="55"/>
    </row>
    <row r="93" spans="19:35" x14ac:dyDescent="0.25">
      <c r="S93" s="1"/>
      <c r="T93" s="1"/>
      <c r="Z93" s="55"/>
      <c r="AA93" s="55"/>
      <c r="AB93" s="55"/>
      <c r="AC93" s="55"/>
      <c r="AD93" s="55"/>
      <c r="AE93" s="55"/>
      <c r="AF93" s="55"/>
      <c r="AG93" s="55"/>
      <c r="AH93" s="55"/>
      <c r="AI93" s="55"/>
    </row>
    <row r="94" spans="19:35" x14ac:dyDescent="0.25">
      <c r="S94" s="1"/>
      <c r="T94" s="1"/>
      <c r="Z94" s="55"/>
      <c r="AA94" s="55"/>
      <c r="AB94" s="55"/>
      <c r="AC94" s="55"/>
      <c r="AD94" s="55"/>
      <c r="AE94" s="55"/>
      <c r="AF94" s="55"/>
      <c r="AG94" s="55"/>
      <c r="AH94" s="55"/>
      <c r="AI94" s="55"/>
    </row>
    <row r="95" spans="19:35" x14ac:dyDescent="0.25">
      <c r="S95" s="1"/>
      <c r="T95" s="1"/>
      <c r="Z95" s="55"/>
      <c r="AA95" s="55"/>
      <c r="AB95" s="55"/>
      <c r="AC95" s="55"/>
      <c r="AD95" s="55"/>
      <c r="AE95" s="55"/>
      <c r="AF95" s="55"/>
      <c r="AG95" s="55"/>
      <c r="AH95" s="55"/>
      <c r="AI95" s="55"/>
    </row>
    <row r="96" spans="19:35" x14ac:dyDescent="0.25">
      <c r="S96" s="1"/>
      <c r="T96" s="1"/>
      <c r="Z96" s="55"/>
      <c r="AA96" s="55"/>
      <c r="AB96" s="55"/>
      <c r="AC96" s="55"/>
      <c r="AD96" s="55"/>
      <c r="AE96" s="55"/>
      <c r="AF96" s="55"/>
      <c r="AG96" s="55"/>
      <c r="AH96" s="55"/>
      <c r="AI96" s="55"/>
    </row>
    <row r="97" spans="19:35" x14ac:dyDescent="0.25">
      <c r="S97" s="1"/>
      <c r="T97" s="1"/>
      <c r="Z97" s="55"/>
      <c r="AA97" s="55"/>
      <c r="AB97" s="55"/>
      <c r="AC97" s="55"/>
      <c r="AD97" s="55"/>
      <c r="AE97" s="55"/>
      <c r="AF97" s="55"/>
      <c r="AG97" s="55"/>
      <c r="AH97" s="55"/>
      <c r="AI97" s="55"/>
    </row>
    <row r="98" spans="19:35" x14ac:dyDescent="0.25">
      <c r="S98" s="1"/>
      <c r="T98" s="1"/>
      <c r="Z98" s="55"/>
      <c r="AA98" s="55"/>
      <c r="AB98" s="55"/>
      <c r="AC98" s="55"/>
      <c r="AD98" s="55"/>
      <c r="AE98" s="55"/>
      <c r="AF98" s="55"/>
      <c r="AG98" s="55"/>
      <c r="AH98" s="55"/>
      <c r="AI98" s="55"/>
    </row>
    <row r="99" spans="19:35" x14ac:dyDescent="0.25">
      <c r="S99" s="1"/>
      <c r="T99" s="1"/>
      <c r="Z99" s="55"/>
      <c r="AA99" s="55"/>
      <c r="AB99" s="55"/>
      <c r="AC99" s="55"/>
      <c r="AD99" s="55"/>
      <c r="AE99" s="55"/>
      <c r="AF99" s="55"/>
      <c r="AG99" s="55"/>
      <c r="AH99" s="55"/>
      <c r="AI99" s="55"/>
    </row>
    <row r="100" spans="19:35" x14ac:dyDescent="0.25">
      <c r="S100" s="1"/>
      <c r="T100" s="1"/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</row>
    <row r="101" spans="19:35" x14ac:dyDescent="0.25">
      <c r="S101" s="1"/>
      <c r="T101" s="1"/>
      <c r="Z101" s="55"/>
      <c r="AA101" s="55"/>
      <c r="AB101" s="55"/>
      <c r="AC101" s="55"/>
      <c r="AD101" s="55"/>
      <c r="AE101" s="55"/>
      <c r="AF101" s="55"/>
      <c r="AG101" s="55"/>
      <c r="AH101" s="55"/>
      <c r="AI101" s="55"/>
    </row>
    <row r="102" spans="19:35" x14ac:dyDescent="0.25">
      <c r="S102" s="1"/>
      <c r="T102" s="1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</row>
    <row r="103" spans="19:35" x14ac:dyDescent="0.25">
      <c r="S103" s="1"/>
      <c r="T103" s="1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</row>
    <row r="104" spans="19:35" x14ac:dyDescent="0.25">
      <c r="S104" s="1"/>
      <c r="T104" s="1"/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</row>
    <row r="105" spans="19:35" x14ac:dyDescent="0.25">
      <c r="S105" s="1"/>
      <c r="T105" s="1"/>
      <c r="Z105" s="55"/>
      <c r="AA105" s="55"/>
      <c r="AB105" s="55"/>
      <c r="AC105" s="55"/>
      <c r="AD105" s="55"/>
      <c r="AE105" s="55"/>
      <c r="AF105" s="55"/>
      <c r="AG105" s="55"/>
      <c r="AH105" s="55"/>
      <c r="AI105" s="55"/>
    </row>
    <row r="106" spans="19:35" x14ac:dyDescent="0.25">
      <c r="S106" s="1"/>
      <c r="T106" s="1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</row>
    <row r="107" spans="19:35" x14ac:dyDescent="0.25">
      <c r="S107" s="1"/>
      <c r="T107" s="1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</row>
    <row r="108" spans="19:35" x14ac:dyDescent="0.25">
      <c r="S108" s="1"/>
      <c r="T108" s="1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</row>
    <row r="109" spans="19:35" x14ac:dyDescent="0.25">
      <c r="S109" s="1"/>
      <c r="T109" s="1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</row>
    <row r="110" spans="19:35" x14ac:dyDescent="0.25">
      <c r="S110" s="1"/>
      <c r="T110" s="1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</row>
    <row r="111" spans="19:35" x14ac:dyDescent="0.25">
      <c r="S111" s="1"/>
      <c r="T111" s="1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</row>
    <row r="112" spans="19:35" x14ac:dyDescent="0.25">
      <c r="S112" s="1"/>
      <c r="T112" s="1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</row>
    <row r="113" spans="19:35" x14ac:dyDescent="0.25">
      <c r="S113" s="1"/>
      <c r="T113" s="1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</row>
    <row r="114" spans="19:35" x14ac:dyDescent="0.25">
      <c r="S114" s="1"/>
      <c r="T114" s="1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</row>
    <row r="115" spans="19:35" x14ac:dyDescent="0.25">
      <c r="S115" s="1"/>
      <c r="T115" s="1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</row>
    <row r="116" spans="19:35" x14ac:dyDescent="0.25">
      <c r="S116" s="1"/>
      <c r="T116" s="1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</row>
    <row r="117" spans="19:35" x14ac:dyDescent="0.25">
      <c r="S117" s="1"/>
      <c r="T117" s="1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</row>
    <row r="118" spans="19:35" x14ac:dyDescent="0.25">
      <c r="S118" s="1"/>
      <c r="T118" s="1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</row>
    <row r="119" spans="19:35" x14ac:dyDescent="0.25">
      <c r="S119" s="1"/>
      <c r="T119" s="1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</row>
    <row r="120" spans="19:35" x14ac:dyDescent="0.25">
      <c r="S120" s="1"/>
      <c r="T120" s="1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</row>
    <row r="121" spans="19:35" x14ac:dyDescent="0.25">
      <c r="S121" s="1"/>
      <c r="T121" s="1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</row>
    <row r="122" spans="19:35" x14ac:dyDescent="0.25">
      <c r="S122" s="1"/>
      <c r="T122" s="1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</row>
    <row r="123" spans="19:35" x14ac:dyDescent="0.25">
      <c r="S123" s="1"/>
      <c r="T123" s="1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</row>
    <row r="124" spans="19:35" x14ac:dyDescent="0.25">
      <c r="S124" s="1"/>
      <c r="T124" s="1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</row>
    <row r="125" spans="19:35" x14ac:dyDescent="0.25">
      <c r="S125" s="1"/>
      <c r="T125" s="1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</row>
    <row r="126" spans="19:35" x14ac:dyDescent="0.25">
      <c r="S126" s="1"/>
      <c r="T126" s="1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</row>
    <row r="127" spans="19:35" x14ac:dyDescent="0.25">
      <c r="S127" s="1"/>
      <c r="T127" s="1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</row>
    <row r="128" spans="19:35" x14ac:dyDescent="0.25">
      <c r="S128" s="1"/>
      <c r="T128" s="1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</row>
    <row r="129" spans="19:35" x14ac:dyDescent="0.25">
      <c r="S129" s="1"/>
      <c r="T129" s="1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</row>
    <row r="130" spans="19:35" x14ac:dyDescent="0.25">
      <c r="S130" s="1"/>
      <c r="T130" s="1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</row>
    <row r="131" spans="19:35" x14ac:dyDescent="0.25">
      <c r="S131" s="1"/>
      <c r="T131" s="1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</row>
    <row r="132" spans="19:35" x14ac:dyDescent="0.25">
      <c r="S132" s="1"/>
      <c r="T132" s="1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</row>
    <row r="133" spans="19:35" x14ac:dyDescent="0.25">
      <c r="S133" s="1"/>
      <c r="T133" s="1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</row>
    <row r="134" spans="19:35" x14ac:dyDescent="0.25">
      <c r="S134" s="1"/>
      <c r="T134" s="1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</row>
    <row r="135" spans="19:35" x14ac:dyDescent="0.25">
      <c r="S135" s="1"/>
      <c r="T135" s="1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</row>
    <row r="136" spans="19:35" x14ac:dyDescent="0.25">
      <c r="S136" s="1"/>
      <c r="T136" s="1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</row>
    <row r="137" spans="19:35" x14ac:dyDescent="0.25">
      <c r="S137" s="1"/>
      <c r="T137" s="1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</row>
    <row r="138" spans="19:35" x14ac:dyDescent="0.25">
      <c r="S138" s="1"/>
      <c r="T138" s="1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</row>
    <row r="139" spans="19:35" x14ac:dyDescent="0.25">
      <c r="S139" s="1"/>
      <c r="T139" s="1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</row>
    <row r="140" spans="19:35" x14ac:dyDescent="0.25">
      <c r="S140" s="1"/>
      <c r="T140" s="1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</row>
    <row r="141" spans="19:35" x14ac:dyDescent="0.25">
      <c r="S141" s="1"/>
      <c r="T141" s="1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</row>
    <row r="142" spans="19:35" x14ac:dyDescent="0.25">
      <c r="S142" s="1"/>
      <c r="T142" s="1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</row>
    <row r="143" spans="19:35" x14ac:dyDescent="0.25">
      <c r="S143" s="1"/>
      <c r="T143" s="1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</row>
    <row r="144" spans="19:35" x14ac:dyDescent="0.25">
      <c r="S144" s="1"/>
      <c r="T144" s="1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</row>
    <row r="145" spans="19:35" x14ac:dyDescent="0.25">
      <c r="S145" s="1"/>
      <c r="T145" s="1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</row>
    <row r="146" spans="19:35" x14ac:dyDescent="0.25">
      <c r="S146" s="1"/>
      <c r="T146" s="1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</row>
    <row r="147" spans="19:35" x14ac:dyDescent="0.25">
      <c r="S147" s="1"/>
      <c r="T147" s="1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</row>
    <row r="148" spans="19:35" x14ac:dyDescent="0.25">
      <c r="S148" s="1"/>
      <c r="T148" s="1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</row>
    <row r="149" spans="19:35" x14ac:dyDescent="0.25">
      <c r="S149" s="1"/>
      <c r="T149" s="1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</row>
    <row r="150" spans="19:35" x14ac:dyDescent="0.25">
      <c r="S150" s="1"/>
      <c r="T150" s="1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</row>
    <row r="151" spans="19:35" x14ac:dyDescent="0.25">
      <c r="S151" s="1"/>
      <c r="T151" s="1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</row>
    <row r="152" spans="19:35" x14ac:dyDescent="0.25">
      <c r="S152" s="1"/>
      <c r="T152" s="1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</row>
    <row r="153" spans="19:35" x14ac:dyDescent="0.25">
      <c r="S153" s="1"/>
      <c r="T153" s="1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</row>
    <row r="154" spans="19:35" x14ac:dyDescent="0.25">
      <c r="S154" s="1"/>
      <c r="T154" s="1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</row>
    <row r="155" spans="19:35" x14ac:dyDescent="0.25">
      <c r="S155" s="1"/>
      <c r="T155" s="1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</row>
    <row r="156" spans="19:35" x14ac:dyDescent="0.25">
      <c r="S156" s="1"/>
      <c r="T156" s="1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</row>
    <row r="157" spans="19:35" x14ac:dyDescent="0.25">
      <c r="S157" s="1"/>
      <c r="T157" s="1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</row>
    <row r="158" spans="19:35" x14ac:dyDescent="0.25">
      <c r="S158" s="1"/>
      <c r="T158" s="1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</row>
    <row r="159" spans="19:35" x14ac:dyDescent="0.25">
      <c r="S159" s="1"/>
      <c r="T159" s="1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</row>
    <row r="160" spans="19:35" x14ac:dyDescent="0.25">
      <c r="S160" s="1"/>
      <c r="T160" s="1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</row>
    <row r="161" spans="19:35" x14ac:dyDescent="0.25">
      <c r="S161" s="1"/>
      <c r="T161" s="1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</row>
    <row r="162" spans="19:35" x14ac:dyDescent="0.25">
      <c r="S162" s="1"/>
      <c r="T162" s="1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</row>
    <row r="163" spans="19:35" x14ac:dyDescent="0.25">
      <c r="S163" s="1"/>
      <c r="T163" s="1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</row>
    <row r="164" spans="19:35" x14ac:dyDescent="0.25">
      <c r="S164" s="1"/>
      <c r="T164" s="1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</row>
    <row r="165" spans="19:35" x14ac:dyDescent="0.25">
      <c r="S165" s="1"/>
      <c r="T165" s="1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</row>
    <row r="166" spans="19:35" x14ac:dyDescent="0.25">
      <c r="S166" s="1"/>
      <c r="T166" s="1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</row>
    <row r="167" spans="19:35" x14ac:dyDescent="0.25">
      <c r="S167" s="1"/>
      <c r="T167" s="1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</row>
    <row r="168" spans="19:35" x14ac:dyDescent="0.25">
      <c r="S168" s="1"/>
      <c r="T168" s="1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</row>
    <row r="169" spans="19:35" x14ac:dyDescent="0.25">
      <c r="S169" s="1"/>
      <c r="T169" s="1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</row>
    <row r="170" spans="19:35" x14ac:dyDescent="0.25">
      <c r="S170" s="1"/>
      <c r="T170" s="1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</row>
    <row r="171" spans="19:35" x14ac:dyDescent="0.25">
      <c r="S171" s="1"/>
      <c r="T171" s="1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</row>
    <row r="172" spans="19:35" x14ac:dyDescent="0.25">
      <c r="S172" s="1"/>
      <c r="T172" s="1"/>
      <c r="Z172" s="55"/>
      <c r="AA172" s="55"/>
      <c r="AB172" s="55"/>
      <c r="AC172" s="55"/>
      <c r="AD172" s="55"/>
      <c r="AE172" s="55"/>
      <c r="AF172" s="55"/>
      <c r="AG172" s="55"/>
      <c r="AH172" s="55"/>
      <c r="AI172" s="55"/>
    </row>
    <row r="173" spans="19:35" x14ac:dyDescent="0.25">
      <c r="S173" s="1"/>
      <c r="T173" s="1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</row>
    <row r="174" spans="19:35" x14ac:dyDescent="0.25">
      <c r="S174" s="1"/>
      <c r="T174" s="1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</row>
    <row r="175" spans="19:35" x14ac:dyDescent="0.25">
      <c r="S175" s="1"/>
      <c r="T175" s="1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</row>
    <row r="176" spans="19:35" x14ac:dyDescent="0.25">
      <c r="S176" s="1"/>
      <c r="T176" s="1"/>
      <c r="Z176" s="55"/>
      <c r="AA176" s="55"/>
      <c r="AB176" s="55"/>
      <c r="AC176" s="55"/>
      <c r="AD176" s="55"/>
      <c r="AE176" s="55"/>
      <c r="AF176" s="55"/>
      <c r="AG176" s="55"/>
      <c r="AH176" s="55"/>
      <c r="AI176" s="55"/>
    </row>
    <row r="177" spans="19:20" x14ac:dyDescent="0.25">
      <c r="S177" s="1"/>
      <c r="T177" s="1"/>
    </row>
    <row r="178" spans="19:20" x14ac:dyDescent="0.25">
      <c r="S178" s="1"/>
      <c r="T178" s="1"/>
    </row>
    <row r="179" spans="19:20" x14ac:dyDescent="0.25"/>
    <row r="180" spans="19:20" x14ac:dyDescent="0.25"/>
    <row r="181" spans="19:20" x14ac:dyDescent="0.25"/>
    <row r="182" spans="19:20" x14ac:dyDescent="0.25"/>
    <row r="183" spans="19:20" x14ac:dyDescent="0.25"/>
    <row r="184" spans="19:20" x14ac:dyDescent="0.25"/>
    <row r="185" spans="19:20" x14ac:dyDescent="0.25"/>
    <row r="186" spans="19:20" x14ac:dyDescent="0.25"/>
    <row r="187" spans="19:20" x14ac:dyDescent="0.25"/>
    <row r="188" spans="19:20" x14ac:dyDescent="0.25"/>
    <row r="189" spans="19:20" x14ac:dyDescent="0.25"/>
    <row r="190" spans="19:20" x14ac:dyDescent="0.25"/>
    <row r="191" spans="19:20" x14ac:dyDescent="0.25"/>
    <row r="192" spans="19:20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5" x14ac:dyDescent="0.25"/>
    <row r="206" x14ac:dyDescent="0.25"/>
    <row r="207" x14ac:dyDescent="0.25"/>
    <row r="208" x14ac:dyDescent="0.25"/>
    <row r="219" x14ac:dyDescent="0.25"/>
    <row r="223" x14ac:dyDescent="0.25"/>
    <row r="224" x14ac:dyDescent="0.25"/>
    <row r="225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</sheetData>
  <mergeCells count="38">
    <mergeCell ref="A9:T9"/>
    <mergeCell ref="A10:T10"/>
    <mergeCell ref="A19:A20"/>
    <mergeCell ref="B19:B20"/>
    <mergeCell ref="E19:E20"/>
    <mergeCell ref="F19:F20"/>
    <mergeCell ref="G19:R19"/>
    <mergeCell ref="S19:S20"/>
    <mergeCell ref="A13:B15"/>
    <mergeCell ref="A16:S16"/>
    <mergeCell ref="C19:C20"/>
    <mergeCell ref="D19:D20"/>
    <mergeCell ref="A17:T17"/>
    <mergeCell ref="A11:T11"/>
    <mergeCell ref="C13:E15"/>
    <mergeCell ref="E55:H55"/>
    <mergeCell ref="I55:L55"/>
    <mergeCell ref="E48:F48"/>
    <mergeCell ref="I48:J48"/>
    <mergeCell ref="E54:H54"/>
    <mergeCell ref="I54:L54"/>
    <mergeCell ref="E52:H52"/>
    <mergeCell ref="I52:N52"/>
    <mergeCell ref="T35:T36"/>
    <mergeCell ref="T19:T20"/>
    <mergeCell ref="E53:H53"/>
    <mergeCell ref="I53:L53"/>
    <mergeCell ref="S35:S36"/>
    <mergeCell ref="A28:E28"/>
    <mergeCell ref="A44:E44"/>
    <mergeCell ref="A35:A36"/>
    <mergeCell ref="B35:B36"/>
    <mergeCell ref="E35:E36"/>
    <mergeCell ref="F35:F36"/>
    <mergeCell ref="G35:R35"/>
    <mergeCell ref="C35:C36"/>
    <mergeCell ref="D35:D36"/>
    <mergeCell ref="A33:T33"/>
  </mergeCells>
  <dataValidations count="2">
    <dataValidation type="list" allowBlank="1" showInputMessage="1" showErrorMessage="1" sqref="E65511:E65554 JA37:JA43 WVM37:WVM43 WLQ37:WLQ43 WBU37:WBU43 VRY37:VRY43 VIC37:VIC43 UYG37:UYG43 UOK37:UOK43 UEO37:UEO43 TUS37:TUS43 TKW37:TKW43 TBA37:TBA43 SRE37:SRE43 SHI37:SHI43 RXM37:RXM43 RNQ37:RNQ43 RDU37:RDU43 QTY37:QTY43 QKC37:QKC43 QAG37:QAG43 PQK37:PQK43 PGO37:PGO43 OWS37:OWS43 OMW37:OMW43 ODA37:ODA43 NTE37:NTE43 NJI37:NJI43 MZM37:MZM43 MPQ37:MPQ43 MFU37:MFU43 LVY37:LVY43 LMC37:LMC43 LCG37:LCG43 KSK37:KSK43 KIO37:KIO43 JYS37:JYS43 JOW37:JOW43 JFA37:JFA43 IVE37:IVE43 ILI37:ILI43 IBM37:IBM43 HRQ37:HRQ43 HHU37:HHU43 GXY37:GXY43 GOC37:GOC43 GEG37:GEG43 FUK37:FUK43 FKO37:FKO43 FAS37:FAS43 EQW37:EQW43 EHA37:EHA43 DXE37:DXE43 DNI37:DNI43 DDM37:DDM43 CTQ37:CTQ43 CJU37:CJU43 BZY37:BZY43 BQC37:BQC43 BGG37:BGG43 AWK37:AWK43 AMO37:AMO43 ACS37:ACS43 SW37:SW43 JA21:JA27 WVM21:WVM27 WLQ21:WLQ27 WBU21:WBU27 VRY21:VRY27 VIC21:VIC27 UYG21:UYG27 UOK21:UOK27 UEO21:UEO27 TUS21:TUS27 TKW21:TKW27 TBA21:TBA27 SRE21:SRE27 SHI21:SHI27 RXM21:RXM27 RNQ21:RNQ27 RDU21:RDU27 QTY21:QTY27 QKC21:QKC27 QAG21:QAG27 PQK21:PQK27 PGO21:PGO27 OWS21:OWS27 OMW21:OMW27 ODA21:ODA27 NTE21:NTE27 NJI21:NJI27 MZM21:MZM27 MPQ21:MPQ27 MFU21:MFU27 LVY21:LVY27 LMC21:LMC27 LCG21:LCG27 KSK21:KSK27 KIO21:KIO27 JYS21:JYS27 JOW21:JOW27 JFA21:JFA27 IVE21:IVE27 ILI21:ILI27 IBM21:IBM27 HRQ21:HRQ27 HHU21:HHU27 GXY21:GXY27 GOC21:GOC27 GEG21:GEG27 FUK21:FUK27 FKO21:FKO27 FAS21:FAS27 EQW21:EQW27 EHA21:EHA27 DXE21:DXE27 DNI21:DNI27 DDM21:DDM27 CTQ21:CTQ27 CJU21:CJU27 BZY21:BZY27 BQC21:BQC27 BGG21:BGG27 AWK21:AWK27 AMO21:AMO27 ACS21:ACS27 SW21:SW27 SW65511:SW65554 ACS65511:ACS65554 AMO65511:AMO65554 AWK65511:AWK65554 BGG65511:BGG65554 BQC65511:BQC65554 BZY65511:BZY65554 CJU65511:CJU65554 CTQ65511:CTQ65554 DDM65511:DDM65554 DNI65511:DNI65554 DXE65511:DXE65554 EHA65511:EHA65554 EQW65511:EQW65554 FAS65511:FAS65554 FKO65511:FKO65554 FUK65511:FUK65554 GEG65511:GEG65554 GOC65511:GOC65554 GXY65511:GXY65554 HHU65511:HHU65554 HRQ65511:HRQ65554 IBM65511:IBM65554 ILI65511:ILI65554 IVE65511:IVE65554 JFA65511:JFA65554 JOW65511:JOW65554 JYS65511:JYS65554 KIO65511:KIO65554 KSK65511:KSK65554 LCG65511:LCG65554 LMC65511:LMC65554 LVY65511:LVY65554 MFU65511:MFU65554 MPQ65511:MPQ65554 MZM65511:MZM65554 NJI65511:NJI65554 NTE65511:NTE65554 ODA65511:ODA65554 OMW65511:OMW65554 OWS65511:OWS65554 PGO65511:PGO65554 PQK65511:PQK65554 QAG65511:QAG65554 QKC65511:QKC65554 QTY65511:QTY65554 RDU65511:RDU65554 RNQ65511:RNQ65554 RXM65511:RXM65554 SHI65511:SHI65554 SRE65511:SRE65554 TBA65511:TBA65554 TKW65511:TKW65554 TUS65511:TUS65554 UEO65511:UEO65554 UOK65511:UOK65554 UYG65511:UYG65554 VIC65511:VIC65554 VRY65511:VRY65554 WBU65511:WBU65554 WLQ65511:WLQ65554 WVM65511:WVM65554 E131047:E131090 JA131047:JA131090 SW131047:SW131090 ACS131047:ACS131090 AMO131047:AMO131090 AWK131047:AWK131090 BGG131047:BGG131090 BQC131047:BQC131090 BZY131047:BZY131090 CJU131047:CJU131090 CTQ131047:CTQ131090 DDM131047:DDM131090 DNI131047:DNI131090 DXE131047:DXE131090 EHA131047:EHA131090 EQW131047:EQW131090 FAS131047:FAS131090 FKO131047:FKO131090 FUK131047:FUK131090 GEG131047:GEG131090 GOC131047:GOC131090 GXY131047:GXY131090 HHU131047:HHU131090 HRQ131047:HRQ131090 IBM131047:IBM131090 ILI131047:ILI131090 IVE131047:IVE131090 JFA131047:JFA131090 JOW131047:JOW131090 JYS131047:JYS131090 KIO131047:KIO131090 KSK131047:KSK131090 LCG131047:LCG131090 LMC131047:LMC131090 LVY131047:LVY131090 MFU131047:MFU131090 MPQ131047:MPQ131090 MZM131047:MZM131090 NJI131047:NJI131090 NTE131047:NTE131090 ODA131047:ODA131090 OMW131047:OMW131090 OWS131047:OWS131090 PGO131047:PGO131090 PQK131047:PQK131090 QAG131047:QAG131090 QKC131047:QKC131090 QTY131047:QTY131090 RDU131047:RDU131090 RNQ131047:RNQ131090 RXM131047:RXM131090 SHI131047:SHI131090 SRE131047:SRE131090 TBA131047:TBA131090 TKW131047:TKW131090 TUS131047:TUS131090 UEO131047:UEO131090 UOK131047:UOK131090 UYG131047:UYG131090 VIC131047:VIC131090 VRY131047:VRY131090 WBU131047:WBU131090 WLQ131047:WLQ131090 WVM131047:WVM131090 E196583:E196626 JA196583:JA196626 SW196583:SW196626 ACS196583:ACS196626 AMO196583:AMO196626 AWK196583:AWK196626 BGG196583:BGG196626 BQC196583:BQC196626 BZY196583:BZY196626 CJU196583:CJU196626 CTQ196583:CTQ196626 DDM196583:DDM196626 DNI196583:DNI196626 DXE196583:DXE196626 EHA196583:EHA196626 EQW196583:EQW196626 FAS196583:FAS196626 FKO196583:FKO196626 FUK196583:FUK196626 GEG196583:GEG196626 GOC196583:GOC196626 GXY196583:GXY196626 HHU196583:HHU196626 HRQ196583:HRQ196626 IBM196583:IBM196626 ILI196583:ILI196626 IVE196583:IVE196626 JFA196583:JFA196626 JOW196583:JOW196626 JYS196583:JYS196626 KIO196583:KIO196626 KSK196583:KSK196626 LCG196583:LCG196626 LMC196583:LMC196626 LVY196583:LVY196626 MFU196583:MFU196626 MPQ196583:MPQ196626 MZM196583:MZM196626 NJI196583:NJI196626 NTE196583:NTE196626 ODA196583:ODA196626 OMW196583:OMW196626 OWS196583:OWS196626 PGO196583:PGO196626 PQK196583:PQK196626 QAG196583:QAG196626 QKC196583:QKC196626 QTY196583:QTY196626 RDU196583:RDU196626 RNQ196583:RNQ196626 RXM196583:RXM196626 SHI196583:SHI196626 SRE196583:SRE196626 TBA196583:TBA196626 TKW196583:TKW196626 TUS196583:TUS196626 UEO196583:UEO196626 UOK196583:UOK196626 UYG196583:UYG196626 VIC196583:VIC196626 VRY196583:VRY196626 WBU196583:WBU196626 WLQ196583:WLQ196626 WVM196583:WVM196626 E262119:E262162 JA262119:JA262162 SW262119:SW262162 ACS262119:ACS262162 AMO262119:AMO262162 AWK262119:AWK262162 BGG262119:BGG262162 BQC262119:BQC262162 BZY262119:BZY262162 CJU262119:CJU262162 CTQ262119:CTQ262162 DDM262119:DDM262162 DNI262119:DNI262162 DXE262119:DXE262162 EHA262119:EHA262162 EQW262119:EQW262162 FAS262119:FAS262162 FKO262119:FKO262162 FUK262119:FUK262162 GEG262119:GEG262162 GOC262119:GOC262162 GXY262119:GXY262162 HHU262119:HHU262162 HRQ262119:HRQ262162 IBM262119:IBM262162 ILI262119:ILI262162 IVE262119:IVE262162 JFA262119:JFA262162 JOW262119:JOW262162 JYS262119:JYS262162 KIO262119:KIO262162 KSK262119:KSK262162 LCG262119:LCG262162 LMC262119:LMC262162 LVY262119:LVY262162 MFU262119:MFU262162 MPQ262119:MPQ262162 MZM262119:MZM262162 NJI262119:NJI262162 NTE262119:NTE262162 ODA262119:ODA262162 OMW262119:OMW262162 OWS262119:OWS262162 PGO262119:PGO262162 PQK262119:PQK262162 QAG262119:QAG262162 QKC262119:QKC262162 QTY262119:QTY262162 RDU262119:RDU262162 RNQ262119:RNQ262162 RXM262119:RXM262162 SHI262119:SHI262162 SRE262119:SRE262162 TBA262119:TBA262162 TKW262119:TKW262162 TUS262119:TUS262162 UEO262119:UEO262162 UOK262119:UOK262162 UYG262119:UYG262162 VIC262119:VIC262162 VRY262119:VRY262162 WBU262119:WBU262162 WLQ262119:WLQ262162 WVM262119:WVM262162 E327655:E327698 JA327655:JA327698 SW327655:SW327698 ACS327655:ACS327698 AMO327655:AMO327698 AWK327655:AWK327698 BGG327655:BGG327698 BQC327655:BQC327698 BZY327655:BZY327698 CJU327655:CJU327698 CTQ327655:CTQ327698 DDM327655:DDM327698 DNI327655:DNI327698 DXE327655:DXE327698 EHA327655:EHA327698 EQW327655:EQW327698 FAS327655:FAS327698 FKO327655:FKO327698 FUK327655:FUK327698 GEG327655:GEG327698 GOC327655:GOC327698 GXY327655:GXY327698 HHU327655:HHU327698 HRQ327655:HRQ327698 IBM327655:IBM327698 ILI327655:ILI327698 IVE327655:IVE327698 JFA327655:JFA327698 JOW327655:JOW327698 JYS327655:JYS327698 KIO327655:KIO327698 KSK327655:KSK327698 LCG327655:LCG327698 LMC327655:LMC327698 LVY327655:LVY327698 MFU327655:MFU327698 MPQ327655:MPQ327698 MZM327655:MZM327698 NJI327655:NJI327698 NTE327655:NTE327698 ODA327655:ODA327698 OMW327655:OMW327698 OWS327655:OWS327698 PGO327655:PGO327698 PQK327655:PQK327698 QAG327655:QAG327698 QKC327655:QKC327698 QTY327655:QTY327698 RDU327655:RDU327698 RNQ327655:RNQ327698 RXM327655:RXM327698 SHI327655:SHI327698 SRE327655:SRE327698 TBA327655:TBA327698 TKW327655:TKW327698 TUS327655:TUS327698 UEO327655:UEO327698 UOK327655:UOK327698 UYG327655:UYG327698 VIC327655:VIC327698 VRY327655:VRY327698 WBU327655:WBU327698 WLQ327655:WLQ327698 WVM327655:WVM327698 E393191:E393234 JA393191:JA393234 SW393191:SW393234 ACS393191:ACS393234 AMO393191:AMO393234 AWK393191:AWK393234 BGG393191:BGG393234 BQC393191:BQC393234 BZY393191:BZY393234 CJU393191:CJU393234 CTQ393191:CTQ393234 DDM393191:DDM393234 DNI393191:DNI393234 DXE393191:DXE393234 EHA393191:EHA393234 EQW393191:EQW393234 FAS393191:FAS393234 FKO393191:FKO393234 FUK393191:FUK393234 GEG393191:GEG393234 GOC393191:GOC393234 GXY393191:GXY393234 HHU393191:HHU393234 HRQ393191:HRQ393234 IBM393191:IBM393234 ILI393191:ILI393234 IVE393191:IVE393234 JFA393191:JFA393234 JOW393191:JOW393234 JYS393191:JYS393234 KIO393191:KIO393234 KSK393191:KSK393234 LCG393191:LCG393234 LMC393191:LMC393234 LVY393191:LVY393234 MFU393191:MFU393234 MPQ393191:MPQ393234 MZM393191:MZM393234 NJI393191:NJI393234 NTE393191:NTE393234 ODA393191:ODA393234 OMW393191:OMW393234 OWS393191:OWS393234 PGO393191:PGO393234 PQK393191:PQK393234 QAG393191:QAG393234 QKC393191:QKC393234 QTY393191:QTY393234 RDU393191:RDU393234 RNQ393191:RNQ393234 RXM393191:RXM393234 SHI393191:SHI393234 SRE393191:SRE393234 TBA393191:TBA393234 TKW393191:TKW393234 TUS393191:TUS393234 UEO393191:UEO393234 UOK393191:UOK393234 UYG393191:UYG393234 VIC393191:VIC393234 VRY393191:VRY393234 WBU393191:WBU393234 WLQ393191:WLQ393234 WVM393191:WVM393234 E458727:E458770 JA458727:JA458770 SW458727:SW458770 ACS458727:ACS458770 AMO458727:AMO458770 AWK458727:AWK458770 BGG458727:BGG458770 BQC458727:BQC458770 BZY458727:BZY458770 CJU458727:CJU458770 CTQ458727:CTQ458770 DDM458727:DDM458770 DNI458727:DNI458770 DXE458727:DXE458770 EHA458727:EHA458770 EQW458727:EQW458770 FAS458727:FAS458770 FKO458727:FKO458770 FUK458727:FUK458770 GEG458727:GEG458770 GOC458727:GOC458770 GXY458727:GXY458770 HHU458727:HHU458770 HRQ458727:HRQ458770 IBM458727:IBM458770 ILI458727:ILI458770 IVE458727:IVE458770 JFA458727:JFA458770 JOW458727:JOW458770 JYS458727:JYS458770 KIO458727:KIO458770 KSK458727:KSK458770 LCG458727:LCG458770 LMC458727:LMC458770 LVY458727:LVY458770 MFU458727:MFU458770 MPQ458727:MPQ458770 MZM458727:MZM458770 NJI458727:NJI458770 NTE458727:NTE458770 ODA458727:ODA458770 OMW458727:OMW458770 OWS458727:OWS458770 PGO458727:PGO458770 PQK458727:PQK458770 QAG458727:QAG458770 QKC458727:QKC458770 QTY458727:QTY458770 RDU458727:RDU458770 RNQ458727:RNQ458770 RXM458727:RXM458770 SHI458727:SHI458770 SRE458727:SRE458770 TBA458727:TBA458770 TKW458727:TKW458770 TUS458727:TUS458770 UEO458727:UEO458770 UOK458727:UOK458770 UYG458727:UYG458770 VIC458727:VIC458770 VRY458727:VRY458770 WBU458727:WBU458770 WLQ458727:WLQ458770 WVM458727:WVM458770 E524263:E524306 JA524263:JA524306 SW524263:SW524306 ACS524263:ACS524306 AMO524263:AMO524306 AWK524263:AWK524306 BGG524263:BGG524306 BQC524263:BQC524306 BZY524263:BZY524306 CJU524263:CJU524306 CTQ524263:CTQ524306 DDM524263:DDM524306 DNI524263:DNI524306 DXE524263:DXE524306 EHA524263:EHA524306 EQW524263:EQW524306 FAS524263:FAS524306 FKO524263:FKO524306 FUK524263:FUK524306 GEG524263:GEG524306 GOC524263:GOC524306 GXY524263:GXY524306 HHU524263:HHU524306 HRQ524263:HRQ524306 IBM524263:IBM524306 ILI524263:ILI524306 IVE524263:IVE524306 JFA524263:JFA524306 JOW524263:JOW524306 JYS524263:JYS524306 KIO524263:KIO524306 KSK524263:KSK524306 LCG524263:LCG524306 LMC524263:LMC524306 LVY524263:LVY524306 MFU524263:MFU524306 MPQ524263:MPQ524306 MZM524263:MZM524306 NJI524263:NJI524306 NTE524263:NTE524306 ODA524263:ODA524306 OMW524263:OMW524306 OWS524263:OWS524306 PGO524263:PGO524306 PQK524263:PQK524306 QAG524263:QAG524306 QKC524263:QKC524306 QTY524263:QTY524306 RDU524263:RDU524306 RNQ524263:RNQ524306 RXM524263:RXM524306 SHI524263:SHI524306 SRE524263:SRE524306 TBA524263:TBA524306 TKW524263:TKW524306 TUS524263:TUS524306 UEO524263:UEO524306 UOK524263:UOK524306 UYG524263:UYG524306 VIC524263:VIC524306 VRY524263:VRY524306 WBU524263:WBU524306 WLQ524263:WLQ524306 WVM524263:WVM524306 E589799:E589842 JA589799:JA589842 SW589799:SW589842 ACS589799:ACS589842 AMO589799:AMO589842 AWK589799:AWK589842 BGG589799:BGG589842 BQC589799:BQC589842 BZY589799:BZY589842 CJU589799:CJU589842 CTQ589799:CTQ589842 DDM589799:DDM589842 DNI589799:DNI589842 DXE589799:DXE589842 EHA589799:EHA589842 EQW589799:EQW589842 FAS589799:FAS589842 FKO589799:FKO589842 FUK589799:FUK589842 GEG589799:GEG589842 GOC589799:GOC589842 GXY589799:GXY589842 HHU589799:HHU589842 HRQ589799:HRQ589842 IBM589799:IBM589842 ILI589799:ILI589842 IVE589799:IVE589842 JFA589799:JFA589842 JOW589799:JOW589842 JYS589799:JYS589842 KIO589799:KIO589842 KSK589799:KSK589842 LCG589799:LCG589842 LMC589799:LMC589842 LVY589799:LVY589842 MFU589799:MFU589842 MPQ589799:MPQ589842 MZM589799:MZM589842 NJI589799:NJI589842 NTE589799:NTE589842 ODA589799:ODA589842 OMW589799:OMW589842 OWS589799:OWS589842 PGO589799:PGO589842 PQK589799:PQK589842 QAG589799:QAG589842 QKC589799:QKC589842 QTY589799:QTY589842 RDU589799:RDU589842 RNQ589799:RNQ589842 RXM589799:RXM589842 SHI589799:SHI589842 SRE589799:SRE589842 TBA589799:TBA589842 TKW589799:TKW589842 TUS589799:TUS589842 UEO589799:UEO589842 UOK589799:UOK589842 UYG589799:UYG589842 VIC589799:VIC589842 VRY589799:VRY589842 WBU589799:WBU589842 WLQ589799:WLQ589842 WVM589799:WVM589842 E655335:E655378 JA655335:JA655378 SW655335:SW655378 ACS655335:ACS655378 AMO655335:AMO655378 AWK655335:AWK655378 BGG655335:BGG655378 BQC655335:BQC655378 BZY655335:BZY655378 CJU655335:CJU655378 CTQ655335:CTQ655378 DDM655335:DDM655378 DNI655335:DNI655378 DXE655335:DXE655378 EHA655335:EHA655378 EQW655335:EQW655378 FAS655335:FAS655378 FKO655335:FKO655378 FUK655335:FUK655378 GEG655335:GEG655378 GOC655335:GOC655378 GXY655335:GXY655378 HHU655335:HHU655378 HRQ655335:HRQ655378 IBM655335:IBM655378 ILI655335:ILI655378 IVE655335:IVE655378 JFA655335:JFA655378 JOW655335:JOW655378 JYS655335:JYS655378 KIO655335:KIO655378 KSK655335:KSK655378 LCG655335:LCG655378 LMC655335:LMC655378 LVY655335:LVY655378 MFU655335:MFU655378 MPQ655335:MPQ655378 MZM655335:MZM655378 NJI655335:NJI655378 NTE655335:NTE655378 ODA655335:ODA655378 OMW655335:OMW655378 OWS655335:OWS655378 PGO655335:PGO655378 PQK655335:PQK655378 QAG655335:QAG655378 QKC655335:QKC655378 QTY655335:QTY655378 RDU655335:RDU655378 RNQ655335:RNQ655378 RXM655335:RXM655378 SHI655335:SHI655378 SRE655335:SRE655378 TBA655335:TBA655378 TKW655335:TKW655378 TUS655335:TUS655378 UEO655335:UEO655378 UOK655335:UOK655378 UYG655335:UYG655378 VIC655335:VIC655378 VRY655335:VRY655378 WBU655335:WBU655378 WLQ655335:WLQ655378 WVM655335:WVM655378 E720871:E720914 JA720871:JA720914 SW720871:SW720914 ACS720871:ACS720914 AMO720871:AMO720914 AWK720871:AWK720914 BGG720871:BGG720914 BQC720871:BQC720914 BZY720871:BZY720914 CJU720871:CJU720914 CTQ720871:CTQ720914 DDM720871:DDM720914 DNI720871:DNI720914 DXE720871:DXE720914 EHA720871:EHA720914 EQW720871:EQW720914 FAS720871:FAS720914 FKO720871:FKO720914 FUK720871:FUK720914 GEG720871:GEG720914 GOC720871:GOC720914 GXY720871:GXY720914 HHU720871:HHU720914 HRQ720871:HRQ720914 IBM720871:IBM720914 ILI720871:ILI720914 IVE720871:IVE720914 JFA720871:JFA720914 JOW720871:JOW720914 JYS720871:JYS720914 KIO720871:KIO720914 KSK720871:KSK720914 LCG720871:LCG720914 LMC720871:LMC720914 LVY720871:LVY720914 MFU720871:MFU720914 MPQ720871:MPQ720914 MZM720871:MZM720914 NJI720871:NJI720914 NTE720871:NTE720914 ODA720871:ODA720914 OMW720871:OMW720914 OWS720871:OWS720914 PGO720871:PGO720914 PQK720871:PQK720914 QAG720871:QAG720914 QKC720871:QKC720914 QTY720871:QTY720914 RDU720871:RDU720914 RNQ720871:RNQ720914 RXM720871:RXM720914 SHI720871:SHI720914 SRE720871:SRE720914 TBA720871:TBA720914 TKW720871:TKW720914 TUS720871:TUS720914 UEO720871:UEO720914 UOK720871:UOK720914 UYG720871:UYG720914 VIC720871:VIC720914 VRY720871:VRY720914 WBU720871:WBU720914 WLQ720871:WLQ720914 WVM720871:WVM720914 E786407:E786450 JA786407:JA786450 SW786407:SW786450 ACS786407:ACS786450 AMO786407:AMO786450 AWK786407:AWK786450 BGG786407:BGG786450 BQC786407:BQC786450 BZY786407:BZY786450 CJU786407:CJU786450 CTQ786407:CTQ786450 DDM786407:DDM786450 DNI786407:DNI786450 DXE786407:DXE786450 EHA786407:EHA786450 EQW786407:EQW786450 FAS786407:FAS786450 FKO786407:FKO786450 FUK786407:FUK786450 GEG786407:GEG786450 GOC786407:GOC786450 GXY786407:GXY786450 HHU786407:HHU786450 HRQ786407:HRQ786450 IBM786407:IBM786450 ILI786407:ILI786450 IVE786407:IVE786450 JFA786407:JFA786450 JOW786407:JOW786450 JYS786407:JYS786450 KIO786407:KIO786450 KSK786407:KSK786450 LCG786407:LCG786450 LMC786407:LMC786450 LVY786407:LVY786450 MFU786407:MFU786450 MPQ786407:MPQ786450 MZM786407:MZM786450 NJI786407:NJI786450 NTE786407:NTE786450 ODA786407:ODA786450 OMW786407:OMW786450 OWS786407:OWS786450 PGO786407:PGO786450 PQK786407:PQK786450 QAG786407:QAG786450 QKC786407:QKC786450 QTY786407:QTY786450 RDU786407:RDU786450 RNQ786407:RNQ786450 RXM786407:RXM786450 SHI786407:SHI786450 SRE786407:SRE786450 TBA786407:TBA786450 TKW786407:TKW786450 TUS786407:TUS786450 UEO786407:UEO786450 UOK786407:UOK786450 UYG786407:UYG786450 VIC786407:VIC786450 VRY786407:VRY786450 WBU786407:WBU786450 WLQ786407:WLQ786450 WVM786407:WVM786450 E851943:E851986 JA851943:JA851986 SW851943:SW851986 ACS851943:ACS851986 AMO851943:AMO851986 AWK851943:AWK851986 BGG851943:BGG851986 BQC851943:BQC851986 BZY851943:BZY851986 CJU851943:CJU851986 CTQ851943:CTQ851986 DDM851943:DDM851986 DNI851943:DNI851986 DXE851943:DXE851986 EHA851943:EHA851986 EQW851943:EQW851986 FAS851943:FAS851986 FKO851943:FKO851986 FUK851943:FUK851986 GEG851943:GEG851986 GOC851943:GOC851986 GXY851943:GXY851986 HHU851943:HHU851986 HRQ851943:HRQ851986 IBM851943:IBM851986 ILI851943:ILI851986 IVE851943:IVE851986 JFA851943:JFA851986 JOW851943:JOW851986 JYS851943:JYS851986 KIO851943:KIO851986 KSK851943:KSK851986 LCG851943:LCG851986 LMC851943:LMC851986 LVY851943:LVY851986 MFU851943:MFU851986 MPQ851943:MPQ851986 MZM851943:MZM851986 NJI851943:NJI851986 NTE851943:NTE851986 ODA851943:ODA851986 OMW851943:OMW851986 OWS851943:OWS851986 PGO851943:PGO851986 PQK851943:PQK851986 QAG851943:QAG851986 QKC851943:QKC851986 QTY851943:QTY851986 RDU851943:RDU851986 RNQ851943:RNQ851986 RXM851943:RXM851986 SHI851943:SHI851986 SRE851943:SRE851986 TBA851943:TBA851986 TKW851943:TKW851986 TUS851943:TUS851986 UEO851943:UEO851986 UOK851943:UOK851986 UYG851943:UYG851986 VIC851943:VIC851986 VRY851943:VRY851986 WBU851943:WBU851986 WLQ851943:WLQ851986 WVM851943:WVM851986 E917479:E917522 JA917479:JA917522 SW917479:SW917522 ACS917479:ACS917522 AMO917479:AMO917522 AWK917479:AWK917522 BGG917479:BGG917522 BQC917479:BQC917522 BZY917479:BZY917522 CJU917479:CJU917522 CTQ917479:CTQ917522 DDM917479:DDM917522 DNI917479:DNI917522 DXE917479:DXE917522 EHA917479:EHA917522 EQW917479:EQW917522 FAS917479:FAS917522 FKO917479:FKO917522 FUK917479:FUK917522 GEG917479:GEG917522 GOC917479:GOC917522 GXY917479:GXY917522 HHU917479:HHU917522 HRQ917479:HRQ917522 IBM917479:IBM917522 ILI917479:ILI917522 IVE917479:IVE917522 JFA917479:JFA917522 JOW917479:JOW917522 JYS917479:JYS917522 KIO917479:KIO917522 KSK917479:KSK917522 LCG917479:LCG917522 LMC917479:LMC917522 LVY917479:LVY917522 MFU917479:MFU917522 MPQ917479:MPQ917522 MZM917479:MZM917522 NJI917479:NJI917522 NTE917479:NTE917522 ODA917479:ODA917522 OMW917479:OMW917522 OWS917479:OWS917522 PGO917479:PGO917522 PQK917479:PQK917522 QAG917479:QAG917522 QKC917479:QKC917522 QTY917479:QTY917522 RDU917479:RDU917522 RNQ917479:RNQ917522 RXM917479:RXM917522 SHI917479:SHI917522 SRE917479:SRE917522 TBA917479:TBA917522 TKW917479:TKW917522 TUS917479:TUS917522 UEO917479:UEO917522 UOK917479:UOK917522 UYG917479:UYG917522 VIC917479:VIC917522 VRY917479:VRY917522 WBU917479:WBU917522 WLQ917479:WLQ917522 WVM917479:WVM917522 E983015:E983058 JA983015:JA983058 SW983015:SW983058 ACS983015:ACS983058 AMO983015:AMO983058 AWK983015:AWK983058 BGG983015:BGG983058 BQC983015:BQC983058 BZY983015:BZY983058 CJU983015:CJU983058 CTQ983015:CTQ983058 DDM983015:DDM983058 DNI983015:DNI983058 DXE983015:DXE983058 EHA983015:EHA983058 EQW983015:EQW983058 FAS983015:FAS983058 FKO983015:FKO983058 FUK983015:FUK983058 GEG983015:GEG983058 GOC983015:GOC983058 GXY983015:GXY983058 HHU983015:HHU983058 HRQ983015:HRQ983058 IBM983015:IBM983058 ILI983015:ILI983058 IVE983015:IVE983058 JFA983015:JFA983058 JOW983015:JOW983058 JYS983015:JYS983058 KIO983015:KIO983058 KSK983015:KSK983058 LCG983015:LCG983058 LMC983015:LMC983058 LVY983015:LVY983058 MFU983015:MFU983058 MPQ983015:MPQ983058 MZM983015:MZM983058 NJI983015:NJI983058 NTE983015:NTE983058 ODA983015:ODA983058 OMW983015:OMW983058 OWS983015:OWS983058 PGO983015:PGO983058 PQK983015:PQK983058 QAG983015:QAG983058 QKC983015:QKC983058 QTY983015:QTY983058 RDU983015:RDU983058 RNQ983015:RNQ983058 RXM983015:RXM983058 SHI983015:SHI983058 SRE983015:SRE983058 TBA983015:TBA983058 TKW983015:TKW983058 TUS983015:TUS983058 UEO983015:UEO983058 UOK983015:UOK983058 UYG983015:UYG983058 VIC983015:VIC983058 VRY983015:VRY983058 WBU983015:WBU983058 WLQ983015:WLQ983058 WVM983015:WVM983058 JA65511:JA65554" xr:uid="{00000000-0002-0000-0400-000000000000}">
      <formula1>#REF!</formula1>
    </dataValidation>
    <dataValidation type="list" allowBlank="1" showInputMessage="1" showErrorMessage="1" sqref="E21:E27 E37:E43" xr:uid="{00000000-0002-0000-0400-000001000000}">
      <formula1>$B$4:$B$6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3F8B8-BF39-47C0-9F41-0398F959AABA}">
  <sheetPr codeName="Hoja1"/>
  <dimension ref="A1:R26"/>
  <sheetViews>
    <sheetView showGridLines="0" topLeftCell="E13" workbookViewId="0">
      <selection activeCell="R6" sqref="R6:R7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9" width="12" style="128" customWidth="1"/>
    <col min="10" max="16" width="13" style="128" customWidth="1"/>
    <col min="17" max="17" width="21.140625" style="128" customWidth="1"/>
    <col min="18" max="18" width="15.28515625" style="128" customWidth="1"/>
    <col min="19" max="16384" width="11.42578125" style="128"/>
  </cols>
  <sheetData>
    <row r="1" spans="1:18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18" x14ac:dyDescent="0.25">
      <c r="A3" s="250" t="s">
        <v>104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18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18" ht="54.75" customHeight="1" x14ac:dyDescent="0.25">
      <c r="A6" s="133" t="s">
        <v>99</v>
      </c>
      <c r="B6" s="131" t="s">
        <v>100</v>
      </c>
      <c r="C6" s="131" t="s">
        <v>101</v>
      </c>
      <c r="D6" s="131" t="s">
        <v>102</v>
      </c>
      <c r="E6" s="131" t="s">
        <v>59</v>
      </c>
      <c r="F6" s="131" t="s">
        <v>60</v>
      </c>
      <c r="G6" s="131" t="s">
        <v>61</v>
      </c>
      <c r="H6" s="131" t="s">
        <v>62</v>
      </c>
      <c r="I6" s="131" t="s">
        <v>63</v>
      </c>
      <c r="J6" s="131" t="s">
        <v>64</v>
      </c>
      <c r="K6" s="131" t="s">
        <v>65</v>
      </c>
      <c r="L6" s="131" t="s">
        <v>66</v>
      </c>
      <c r="M6" s="131" t="s">
        <v>67</v>
      </c>
      <c r="N6" s="131" t="s">
        <v>68</v>
      </c>
      <c r="O6" s="131" t="s">
        <v>69</v>
      </c>
      <c r="P6" s="131" t="s">
        <v>70</v>
      </c>
      <c r="Q6" s="135" t="s">
        <v>103</v>
      </c>
      <c r="R6" s="137" t="s">
        <v>141</v>
      </c>
    </row>
    <row r="7" spans="1:18" ht="66.75" customHeight="1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>
        <f>SUM(Tabla3[[#This Row],[Enero]:[Diciembre]])</f>
        <v>0</v>
      </c>
      <c r="R7" s="137" t="s">
        <v>140</v>
      </c>
    </row>
    <row r="8" spans="1:18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36">
        <f>SUM(Tabla3[[#This Row],[Enero]:[Diciembre]])</f>
        <v>0</v>
      </c>
      <c r="R8" s="129"/>
    </row>
    <row r="9" spans="1:18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6">
        <f>SUM(Tabla3[[#This Row],[Enero]:[Diciembre]])</f>
        <v>0</v>
      </c>
      <c r="R9" s="129"/>
    </row>
    <row r="10" spans="1:18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6">
        <f>SUM(Tabla3[[#This Row],[Enero]:[Diciembre]])</f>
        <v>0</v>
      </c>
      <c r="R10" s="129"/>
    </row>
    <row r="11" spans="1:18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36">
        <f>SUM(Tabla3[[#This Row],[Enero]:[Diciembre]])</f>
        <v>0</v>
      </c>
      <c r="R11" s="129"/>
    </row>
    <row r="12" spans="1:18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>
        <f>SUM(Tabla3[[#This Row],[Enero]:[Diciembre]])</f>
        <v>0</v>
      </c>
      <c r="R12" s="139"/>
    </row>
    <row r="16" spans="1:18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honeticPr fontId="32" type="noConversion"/>
  <pageMargins left="0.7" right="0.7" top="0.75" bottom="0.75" header="0.3" footer="0.3"/>
  <pageSetup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E6F7C1-2844-4170-BB43-21D7845B2987}">
  <dimension ref="A1:R26"/>
  <sheetViews>
    <sheetView topLeftCell="A10" workbookViewId="0">
      <selection activeCell="R6" sqref="R6:R7"/>
    </sheetView>
  </sheetViews>
  <sheetFormatPr defaultColWidth="11.42578125" defaultRowHeight="15" x14ac:dyDescent="0.25"/>
  <cols>
    <col min="1" max="1" width="12" style="128" customWidth="1"/>
    <col min="2" max="2" width="28.7109375" style="128" customWidth="1"/>
    <col min="3" max="3" width="17.28515625" style="128" customWidth="1"/>
    <col min="4" max="4" width="19.42578125" style="128" customWidth="1"/>
    <col min="5" max="9" width="12" style="128" customWidth="1"/>
    <col min="10" max="16" width="13" style="128" customWidth="1"/>
    <col min="17" max="17" width="21.140625" style="128" customWidth="1"/>
    <col min="18" max="18" width="14.42578125" style="128" customWidth="1"/>
    <col min="19" max="16384" width="11.42578125" style="128"/>
  </cols>
  <sheetData>
    <row r="1" spans="1:18" x14ac:dyDescent="0.25"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</row>
    <row r="3" spans="1:18" x14ac:dyDescent="0.25">
      <c r="A3" s="250" t="s">
        <v>118</v>
      </c>
      <c r="B3" s="250"/>
      <c r="C3" s="250"/>
      <c r="D3" s="250"/>
      <c r="E3" s="250"/>
      <c r="F3" s="250"/>
      <c r="G3" s="250"/>
      <c r="H3" s="250"/>
      <c r="I3" s="250"/>
      <c r="J3" s="250"/>
      <c r="K3" s="250"/>
      <c r="L3" s="250"/>
      <c r="M3" s="250"/>
      <c r="N3" s="250"/>
      <c r="O3" s="250"/>
      <c r="P3" s="250"/>
      <c r="Q3" s="250"/>
    </row>
    <row r="4" spans="1:18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</row>
    <row r="6" spans="1:18" ht="54.75" customHeight="1" x14ac:dyDescent="0.25">
      <c r="A6" s="133" t="s">
        <v>105</v>
      </c>
      <c r="B6" s="131" t="s">
        <v>106</v>
      </c>
      <c r="C6" s="131" t="s">
        <v>107</v>
      </c>
      <c r="D6" s="131" t="s">
        <v>102</v>
      </c>
      <c r="E6" s="131" t="s">
        <v>59</v>
      </c>
      <c r="F6" s="131" t="s">
        <v>60</v>
      </c>
      <c r="G6" s="131" t="s">
        <v>61</v>
      </c>
      <c r="H6" s="131" t="s">
        <v>62</v>
      </c>
      <c r="I6" s="131" t="s">
        <v>63</v>
      </c>
      <c r="J6" s="131" t="s">
        <v>64</v>
      </c>
      <c r="K6" s="131" t="s">
        <v>65</v>
      </c>
      <c r="L6" s="131" t="s">
        <v>66</v>
      </c>
      <c r="M6" s="131" t="s">
        <v>67</v>
      </c>
      <c r="N6" s="131" t="s">
        <v>68</v>
      </c>
      <c r="O6" s="131" t="s">
        <v>69</v>
      </c>
      <c r="P6" s="131" t="s">
        <v>70</v>
      </c>
      <c r="Q6" s="135" t="s">
        <v>103</v>
      </c>
      <c r="R6" s="137" t="s">
        <v>141</v>
      </c>
    </row>
    <row r="7" spans="1:18" ht="75" x14ac:dyDescent="0.25">
      <c r="A7" s="141"/>
      <c r="B7" s="142"/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3">
        <f>SUM(Tabla34[[#This Row],[Enero]:[Diciembre]])</f>
        <v>0</v>
      </c>
      <c r="R7" s="137" t="s">
        <v>140</v>
      </c>
    </row>
    <row r="8" spans="1:18" x14ac:dyDescent="0.25">
      <c r="A8" s="134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36">
        <f>SUM(Tabla34[[#This Row],[Enero]:[Diciembre]])</f>
        <v>0</v>
      </c>
      <c r="R8" s="129"/>
    </row>
    <row r="9" spans="1:18" x14ac:dyDescent="0.25">
      <c r="A9" s="134"/>
      <c r="B9" s="129"/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36">
        <f>SUM(Tabla34[[#This Row],[Enero]:[Diciembre]])</f>
        <v>0</v>
      </c>
      <c r="R9" s="129"/>
    </row>
    <row r="10" spans="1:18" x14ac:dyDescent="0.25">
      <c r="A10" s="134"/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36">
        <f>SUM(Tabla34[[#This Row],[Enero]:[Diciembre]])</f>
        <v>0</v>
      </c>
      <c r="R10" s="129"/>
    </row>
    <row r="11" spans="1:18" x14ac:dyDescent="0.25">
      <c r="A11" s="134"/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36">
        <f>SUM(Tabla34[[#This Row],[Enero]:[Diciembre]])</f>
        <v>0</v>
      </c>
      <c r="R11" s="129"/>
    </row>
    <row r="12" spans="1:18" x14ac:dyDescent="0.25">
      <c r="A12" s="138"/>
      <c r="B12" s="139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  <c r="O12" s="139"/>
      <c r="P12" s="139"/>
      <c r="Q12" s="140">
        <f>SUM(Tabla34[[#This Row],[Enero]:[Diciembre]])</f>
        <v>0</v>
      </c>
      <c r="R12" s="139"/>
    </row>
    <row r="16" spans="1:18" x14ac:dyDescent="0.25">
      <c r="B16" s="192" t="s">
        <v>9</v>
      </c>
      <c r="C16" s="192"/>
      <c r="D16" s="1"/>
      <c r="E16" s="1"/>
      <c r="F16" s="189" t="s">
        <v>14</v>
      </c>
      <c r="G16" s="189"/>
      <c r="H16" s="1"/>
      <c r="I16" s="1"/>
      <c r="J16" s="1"/>
      <c r="K16" s="1"/>
    </row>
    <row r="17" spans="2:11" x14ac:dyDescent="0.25"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2:11" x14ac:dyDescent="0.25"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2:11" x14ac:dyDescent="0.25"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2:11" x14ac:dyDescent="0.25">
      <c r="B20" s="190" t="s">
        <v>10</v>
      </c>
      <c r="C20" s="190"/>
      <c r="D20" s="190"/>
      <c r="E20" s="190"/>
      <c r="F20" s="190" t="s">
        <v>10</v>
      </c>
      <c r="G20" s="190"/>
      <c r="H20" s="190"/>
      <c r="I20" s="190"/>
      <c r="J20" s="190"/>
      <c r="K20" s="190"/>
    </row>
    <row r="21" spans="2:11" x14ac:dyDescent="0.25">
      <c r="B21" s="191" t="s">
        <v>11</v>
      </c>
      <c r="C21" s="191"/>
      <c r="D21" s="191"/>
      <c r="E21" s="191"/>
      <c r="F21" s="191" t="s">
        <v>11</v>
      </c>
      <c r="G21" s="191"/>
      <c r="H21" s="191"/>
      <c r="I21" s="191"/>
      <c r="J21" s="38"/>
      <c r="K21" s="38"/>
    </row>
    <row r="22" spans="2:11" x14ac:dyDescent="0.25">
      <c r="B22" s="191" t="s">
        <v>12</v>
      </c>
      <c r="C22" s="191"/>
      <c r="D22" s="191"/>
      <c r="E22" s="191"/>
      <c r="F22" s="191" t="s">
        <v>12</v>
      </c>
      <c r="G22" s="191"/>
      <c r="H22" s="191"/>
      <c r="I22" s="191"/>
      <c r="J22" s="38"/>
      <c r="K22" s="38"/>
    </row>
    <row r="23" spans="2:11" x14ac:dyDescent="0.25">
      <c r="B23" s="191" t="s">
        <v>13</v>
      </c>
      <c r="C23" s="191"/>
      <c r="D23" s="191"/>
      <c r="E23" s="191"/>
      <c r="F23" s="191" t="s">
        <v>13</v>
      </c>
      <c r="G23" s="191"/>
      <c r="H23" s="191"/>
      <c r="I23" s="191"/>
      <c r="J23" s="38"/>
      <c r="K23" s="38"/>
    </row>
    <row r="24" spans="2:11" x14ac:dyDescent="0.25">
      <c r="B24" s="38"/>
      <c r="C24" s="37"/>
      <c r="D24" s="38"/>
      <c r="E24" s="38"/>
      <c r="F24" s="38"/>
      <c r="G24" s="38"/>
      <c r="H24" s="38"/>
      <c r="I24" s="38"/>
      <c r="J24" s="38"/>
      <c r="K24" s="38"/>
    </row>
    <row r="25" spans="2:11" x14ac:dyDescent="0.25"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2:11" x14ac:dyDescent="0.25"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11">
    <mergeCell ref="B22:E22"/>
    <mergeCell ref="F22:I22"/>
    <mergeCell ref="B23:E23"/>
    <mergeCell ref="F23:I23"/>
    <mergeCell ref="A3:Q3"/>
    <mergeCell ref="B16:C16"/>
    <mergeCell ref="F16:G16"/>
    <mergeCell ref="B20:E20"/>
    <mergeCell ref="F20:K20"/>
    <mergeCell ref="B21:E21"/>
    <mergeCell ref="F21:I21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Matriz de Modificación POA</vt:lpstr>
      <vt:lpstr>Impacto en Indicadores POA</vt:lpstr>
      <vt:lpstr>Actividades</vt:lpstr>
      <vt:lpstr>Matriz de Modificación PAID</vt:lpstr>
      <vt:lpstr>Impacto en Indicadores PAID</vt:lpstr>
      <vt:lpstr>Impacto en Salarios</vt:lpstr>
      <vt:lpstr>Impacto en Honorarios</vt:lpstr>
      <vt:lpstr>Actividad Administrativa</vt:lpstr>
      <vt:lpstr>Suministros</vt:lpstr>
      <vt:lpstr>Mantenimiento</vt:lpstr>
      <vt:lpstr>Capacitación</vt:lpstr>
      <vt:lpstr>Evento Preparación Competencia</vt:lpstr>
      <vt:lpstr>Actividad Recreativa</vt:lpstr>
      <vt:lpstr>Implementación equipamiento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Moreno</dc:creator>
  <cp:lastModifiedBy>Acer</cp:lastModifiedBy>
  <dcterms:created xsi:type="dcterms:W3CDTF">2017-03-10T20:41:22Z</dcterms:created>
  <dcterms:modified xsi:type="dcterms:W3CDTF">2022-05-13T20:47:19Z</dcterms:modified>
</cp:coreProperties>
</file>